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55" windowWidth="9720" windowHeight="7320" activeTab="2"/>
  </bookViews>
  <sheets>
    <sheet name="4" sheetId="1" r:id="rId1"/>
    <sheet name="3б" sheetId="2" r:id="rId2"/>
    <sheet name="2Г" sheetId="3" r:id="rId3"/>
  </sheets>
  <definedNames>
    <definedName name="sub_2024" localSheetId="2">'2Г'!$A$1</definedName>
    <definedName name="_xlnm.Print_Area" localSheetId="2">'2Г'!$A$8:$L$35</definedName>
  </definedNames>
  <calcPr fullCalcOnLoad="1" refMode="R1C1"/>
</workbook>
</file>

<file path=xl/sharedStrings.xml><?xml version="1.0" encoding="utf-8"?>
<sst xmlns="http://schemas.openxmlformats.org/spreadsheetml/2006/main" count="300" uniqueCount="84">
  <si>
    <t>Приложение 2г</t>
  </si>
  <si>
    <t>к приказу Федеральной</t>
  </si>
  <si>
    <t>антимонопольной службы</t>
  </si>
  <si>
    <t>от 23 декабря 2011 г. N 893</t>
  </si>
  <si>
    <t>N п\п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</si>
  <si>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</si>
  <si>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</si>
  <si>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</si>
  <si>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подключение (подсоединение) к газораспределительной сети, шт.</t>
  </si>
  <si>
    <t>Суммарные объемы газа в соответствии с поступившими заявками, млн.куб.м</t>
  </si>
  <si>
    <t>Количество отклоненных заявок на подключение (подсоединение) к газораспределительной сети, шт.</t>
  </si>
  <si>
    <t>Суммарные объемы газа в соответствии с отклоненными заявками, млн. куб. м</t>
  </si>
  <si>
    <t>Количество находящихся на рассмотрении заявок на подключение (подсоединение) к газораспределительной сети, шт.</t>
  </si>
  <si>
    <t>Суммарные объемы газа в соответствии с находящимися на рассмотрении заявками, млн.куб.м</t>
  </si>
  <si>
    <t>Количество удовлетворенных заявок на подключение (подсоединение) к газораспределительной сети, шт.</t>
  </si>
  <si>
    <t>Суммарные объемы газа в соответствии с удовлетворенными заявками, млн.куб.м</t>
  </si>
  <si>
    <t>* отдельно указывается количество заявок, поступивших от заявителей - юридических лиц и заявителей - физических лиц</t>
  </si>
  <si>
    <t>ГРС Котлас</t>
  </si>
  <si>
    <t>ГРС Коряжма</t>
  </si>
  <si>
    <t>ГРС Приводино</t>
  </si>
  <si>
    <t>население</t>
  </si>
  <si>
    <t>ГРС Вычегодский</t>
  </si>
  <si>
    <t>исп. инженер ПТО Филиппова Н.Ф.</t>
  </si>
  <si>
    <t>ГРС Курцево</t>
  </si>
  <si>
    <t>ООО "Союз"</t>
  </si>
  <si>
    <t>Сеть газораспределения ГРС п. Вычегодский</t>
  </si>
  <si>
    <t>Сеть газораспределения ГРС п. Приводино</t>
  </si>
  <si>
    <t>Айрапетов А.А.</t>
  </si>
  <si>
    <t>Сеть газораспределения ГРС Котлас</t>
  </si>
  <si>
    <t>Сеть газораспределения г. Котлас</t>
  </si>
  <si>
    <t>Сеть газораспределения г. Коряжма</t>
  </si>
  <si>
    <t>Сеть газораспределения д. Курцево</t>
  </si>
  <si>
    <t>Сеть газораспределения  г. Котлас</t>
  </si>
  <si>
    <t xml:space="preserve">по Приложению 4 к приказу </t>
  </si>
  <si>
    <t>ФАС РФ от 23 декабря 2011 г. N 893</t>
  </si>
  <si>
    <t>Информация</t>
  </si>
  <si>
    <t>Зона выхода из  газораспределительной сети</t>
  </si>
  <si>
    <t>Перечень мероприятий, связанных с подключением (подсоединением) к распределительному газопроводу и регламент их выполнения</t>
  </si>
  <si>
    <t>Порядок выполнения мероприятий, связанных с подключением (подсоединением) к распределительному газопроводу и регламент их выполнения</t>
  </si>
  <si>
    <t xml:space="preserve">Получение технических условий, разработка проектной и сметной документации. Осуществление строительно - монтажных работ. Сдача  объекта в эксплуатацию. </t>
  </si>
  <si>
    <t xml:space="preserve">Проведение расчета потребности в газе, согласование о траспортировке  газа с ГРО. Получение лимитов на поставку газа.Получение технических условий, разработка проектной и сметной документации. Осуществление строительно - монтажных работ. Сдача  объекта в </t>
  </si>
  <si>
    <t>Сеть газораспределения  п.Вычегодский</t>
  </si>
  <si>
    <t>Сеть газораспределения  п.Приводино</t>
  </si>
  <si>
    <t>Приложение 3б</t>
  </si>
  <si>
    <t>N п/п</t>
  </si>
  <si>
    <t>Существенные условия договора о подключении (подсоединении) к газораспределительной сети</t>
  </si>
  <si>
    <t>Содержание заявок с указанием перечня необходимых для представления заявителем субъектам естественных монополий документов с целью подключения (подсоединения) к газораспределительной сети</t>
  </si>
  <si>
    <t>выдача технических условий</t>
  </si>
  <si>
    <t xml:space="preserve">Согласование о поставке газа с ООО "Газпроммежрегионгаз Ухта", выдача технических условий </t>
  </si>
  <si>
    <t>Заявление на выдачу технических условий на проектирование  системы газопотребления предприятия. Письменное подтверждение лимитов поставки газа. Копии учредительных документов. Копии правоустанавливающих документов на земельный участок и зданий. План газиф</t>
  </si>
  <si>
    <t>Сеть газораспределения ГРС г. Котлас</t>
  </si>
  <si>
    <t>Сеть газораспределения ГРС г.Котлас</t>
  </si>
  <si>
    <t>Информация о регистрации и ходе реализации заявок на подключение (подсоединение) к газораспределительным сетям по ОАО "Котласгазсервис" за 2 квартал 2014 г.</t>
  </si>
  <si>
    <t>апрель  2014 г.</t>
  </si>
  <si>
    <t>Итого за апрель 2014</t>
  </si>
  <si>
    <t>май 2014 г.</t>
  </si>
  <si>
    <t>Итого за май 2014</t>
  </si>
  <si>
    <t>июнь 2014 г.</t>
  </si>
  <si>
    <t>Итого за июнь 2014</t>
  </si>
  <si>
    <t>ИТОГО за 2 квартал 2014 г.</t>
  </si>
  <si>
    <t>о порядке выполнения мероприятий, связанных с подключением (подсоединением) к распределительным газопроводам по ОАО "Котласгазсервис" за 2 квартал 2014 г.</t>
  </si>
  <si>
    <t>апрель 2014 г.</t>
  </si>
  <si>
    <t>май  2014 г.</t>
  </si>
  <si>
    <t>об условиях, на которых осуществляется подключение (подсоединение) к газораспределительным сетям по ОАО "Котласгазсервис" за 2 квартал 2014 г.</t>
  </si>
  <si>
    <t>Сеть газораспределения п. Вычегодский</t>
  </si>
  <si>
    <t>Сеть газораспределения п. Приводино</t>
  </si>
  <si>
    <t xml:space="preserve">Заявление на выдачу технических условий для проектирования.  Копии свидетельств о регистрации права на земельный участок и жилой дом, либо другой документ, подтверждающий правообладанием земельного участка. При необходимости, согласование собственника газораспределительной сети, к которой производится подключение. </t>
  </si>
  <si>
    <t>ООО "СТВ"</t>
  </si>
  <si>
    <t>Заявление на выдачу технических условий на проектирование  системы газопотребления предприятия. Письменное подтверждение лимитов поставки газа. Копии учредительных документов. Копии правоустанавливающих документов на земельный участок и зданий. План газифицируемого здания. План размещения производственных объектов (топографическая карта участка).</t>
  </si>
  <si>
    <t>МП "Горводоканал"</t>
  </si>
  <si>
    <t>Сухановский Э.П.</t>
  </si>
  <si>
    <t>Бабич А.О.</t>
  </si>
  <si>
    <t>Получение технических условий, разработка проектной и сметной документации. Осуществление строительно - монтажных работ. Сдача  объекта в эксплуатацию. Заключение договора на поставку газа. Заключение договора на АДО и ТО ВДГО. Прохождение инструктажа о пользовании газом и мерах безопасности. Присоединение (врезка) к действующему газопроводу и пуско - наладочные работы.</t>
  </si>
  <si>
    <t>Проведение расчета потребности в газе, согласование о траспортировке  газа с ГРО. Получение лимитов на поставку газа.Получение технических условий, разработка проектной и сметной документации. Осуществление строительно - монтажных работ. Сдача  объекта в эксплуатацию. Присоединений к действующей сети, пуско - наладочные работы. Заключение договоров на поставку газа, АДО и ТО.</t>
  </si>
  <si>
    <t xml:space="preserve">Проведение расчета потребности в газе, согласование о траспортировке  газа с ГРО. Получение лимитов на поставку газа.Получение технических условий, разработка проектной и сметной документации. Осуществление строительно - монтажных работ. Сдача  объекта в эксплуатацию. </t>
  </si>
  <si>
    <t>Зорин А.Н.</t>
  </si>
  <si>
    <t>УИХК администрации МО "Котласский муниципальный район"</t>
  </si>
  <si>
    <t>Сеть газораспределения  п. Приводино</t>
  </si>
  <si>
    <t>УИХК администрации МО"Котласский муниципальный район"</t>
  </si>
  <si>
    <t>Сеть газораспределения  г. Коряжма</t>
  </si>
  <si>
    <t>ООО "Энергодом"</t>
  </si>
  <si>
    <t>Сеть газораспределения  п. Вычегодский</t>
  </si>
  <si>
    <t>МП "ПУЖКХ п. Вычегодский"</t>
  </si>
  <si>
    <t xml:space="preserve">ООО "Энергодом"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</si>
</sst>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#,##0.00_р_."/>
  </numFmts>
  <fonts count="32">
    <font>
      <sz val="10"/>
      <name val="Arial"/>
      <family val="0"/>
    </font>
    <font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6"/>
      <name val="Arial"/>
      <family val="2"/>
    </font>
    <font>
      <sz val="18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42" applyAlignment="1" applyProtection="1">
      <alignment horizontal="right"/>
      <protection/>
    </xf>
    <xf numFmtId="0" fontId="1" fillId="0" borderId="0" xfId="0" applyFont="1" applyAlignment="1">
      <alignment horizontal="justify"/>
    </xf>
    <xf numFmtId="0" fontId="1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2" borderId="12" xfId="0" applyFont="1" applyFill="1" applyBorder="1" applyAlignment="1">
      <alignment horizontal="center" vertical="top" wrapText="1"/>
    </xf>
    <xf numFmtId="0" fontId="1" fillId="22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 horizontal="right"/>
    </xf>
    <xf numFmtId="0" fontId="1" fillId="25" borderId="10" xfId="0" applyFont="1" applyFill="1" applyBorder="1" applyAlignment="1">
      <alignment horizontal="center" vertical="top" wrapText="1"/>
    </xf>
    <xf numFmtId="0" fontId="1" fillId="25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28" fillId="0" borderId="0" xfId="0" applyFont="1" applyAlignment="1">
      <alignment horizontal="right"/>
    </xf>
    <xf numFmtId="0" fontId="30" fillId="0" borderId="0" xfId="42" applyFont="1" applyAlignment="1" applyProtection="1">
      <alignment horizontal="right"/>
      <protection/>
    </xf>
    <xf numFmtId="0" fontId="31" fillId="0" borderId="1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9" xfId="0" applyFont="1" applyFill="1" applyBorder="1" applyAlignment="1">
      <alignment horizontal="center"/>
    </xf>
    <xf numFmtId="0" fontId="27" fillId="25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5" borderId="21" xfId="0" applyFont="1" applyFill="1" applyBorder="1" applyAlignment="1">
      <alignment horizontal="center" vertical="top" wrapText="1"/>
    </xf>
    <xf numFmtId="0" fontId="4" fillId="25" borderId="22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0" fontId="4" fillId="25" borderId="23" xfId="0" applyFont="1" applyFill="1" applyBorder="1" applyAlignment="1">
      <alignment horizontal="center"/>
    </xf>
    <xf numFmtId="0" fontId="26" fillId="25" borderId="18" xfId="0" applyFont="1" applyFill="1" applyBorder="1" applyAlignment="1">
      <alignment horizontal="center"/>
    </xf>
    <xf numFmtId="0" fontId="26" fillId="25" borderId="19" xfId="0" applyFont="1" applyFill="1" applyBorder="1" applyAlignment="1">
      <alignment horizontal="center"/>
    </xf>
    <xf numFmtId="0" fontId="26" fillId="25" borderId="20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6" fillId="25" borderId="21" xfId="0" applyFont="1" applyFill="1" applyBorder="1" applyAlignment="1">
      <alignment horizontal="center" vertical="top" wrapText="1"/>
    </xf>
    <xf numFmtId="0" fontId="26" fillId="25" borderId="22" xfId="0" applyFont="1" applyFill="1" applyBorder="1" applyAlignment="1">
      <alignment horizontal="center" vertical="top" wrapText="1"/>
    </xf>
    <xf numFmtId="0" fontId="26" fillId="25" borderId="11" xfId="0" applyFont="1" applyFill="1" applyBorder="1" applyAlignment="1">
      <alignment horizontal="center" vertical="top" wrapText="1"/>
    </xf>
    <xf numFmtId="0" fontId="26" fillId="25" borderId="2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4" borderId="21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sub_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workbookViewId="0" topLeftCell="A28">
      <selection activeCell="M29" sqref="M29"/>
    </sheetView>
  </sheetViews>
  <sheetFormatPr defaultColWidth="9.140625" defaultRowHeight="12.75"/>
  <cols>
    <col min="1" max="1" width="17.8515625" style="0" customWidth="1"/>
    <col min="2" max="3" width="33.28125" style="0" customWidth="1"/>
    <col min="4" max="4" width="27.57421875" style="0" customWidth="1"/>
    <col min="5" max="5" width="45.140625" style="0" customWidth="1"/>
    <col min="6" max="6" width="53.8515625" style="0" customWidth="1"/>
  </cols>
  <sheetData>
    <row r="1" ht="15">
      <c r="A1" s="25"/>
    </row>
    <row r="2" spans="1:6" ht="15">
      <c r="A2" s="26"/>
      <c r="E2" s="26"/>
      <c r="F2" s="26"/>
    </row>
    <row r="3" spans="1:6" ht="15">
      <c r="A3" s="26"/>
      <c r="E3" s="26"/>
      <c r="F3" s="26"/>
    </row>
    <row r="4" spans="1:6" ht="12.75">
      <c r="A4" s="2"/>
      <c r="E4" s="2"/>
      <c r="F4" s="2" t="s">
        <v>33</v>
      </c>
    </row>
    <row r="5" spans="1:6" ht="15">
      <c r="A5" s="26"/>
      <c r="E5" s="26"/>
      <c r="F5" s="26" t="s">
        <v>34</v>
      </c>
    </row>
    <row r="6" ht="15">
      <c r="A6" s="25"/>
    </row>
    <row r="7" spans="1:6" ht="15.75">
      <c r="A7" s="47" t="s">
        <v>35</v>
      </c>
      <c r="B7" s="47"/>
      <c r="C7" s="47"/>
      <c r="D7" s="47"/>
      <c r="E7" s="47"/>
      <c r="F7" s="47"/>
    </row>
    <row r="8" spans="1:6" ht="15.75">
      <c r="A8" s="47" t="s">
        <v>60</v>
      </c>
      <c r="B8" s="47"/>
      <c r="C8" s="47"/>
      <c r="D8" s="47"/>
      <c r="E8" s="47"/>
      <c r="F8" s="47"/>
    </row>
    <row r="9" ht="15.75" thickBot="1">
      <c r="A9" s="25"/>
    </row>
    <row r="10" spans="1:6" ht="60.75" thickBot="1">
      <c r="A10" s="27" t="s">
        <v>4</v>
      </c>
      <c r="B10" s="28" t="s">
        <v>5</v>
      </c>
      <c r="C10" s="28" t="s">
        <v>6</v>
      </c>
      <c r="D10" s="28" t="s">
        <v>36</v>
      </c>
      <c r="E10" s="28" t="s">
        <v>37</v>
      </c>
      <c r="F10" s="28" t="s">
        <v>38</v>
      </c>
    </row>
    <row r="11" spans="1:6" ht="15.75" thickBot="1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</row>
    <row r="12" spans="1:6" ht="21" thickBot="1">
      <c r="A12" s="48" t="s">
        <v>61</v>
      </c>
      <c r="B12" s="49"/>
      <c r="C12" s="49"/>
      <c r="D12" s="49"/>
      <c r="E12" s="49"/>
      <c r="F12" s="50"/>
    </row>
    <row r="13" spans="1:6" ht="150.75" thickBot="1">
      <c r="A13" s="8">
        <v>1</v>
      </c>
      <c r="B13" s="11" t="s">
        <v>32</v>
      </c>
      <c r="C13" s="11" t="s">
        <v>17</v>
      </c>
      <c r="D13" s="9" t="s">
        <v>20</v>
      </c>
      <c r="E13" s="31" t="s">
        <v>39</v>
      </c>
      <c r="F13" s="32" t="s">
        <v>72</v>
      </c>
    </row>
    <row r="14" spans="1:6" ht="150.75" thickBot="1">
      <c r="A14" s="8">
        <v>2</v>
      </c>
      <c r="B14" s="11" t="s">
        <v>64</v>
      </c>
      <c r="C14" s="11" t="s">
        <v>21</v>
      </c>
      <c r="D14" s="9" t="s">
        <v>20</v>
      </c>
      <c r="E14" s="31" t="s">
        <v>39</v>
      </c>
      <c r="F14" s="32" t="s">
        <v>72</v>
      </c>
    </row>
    <row r="15" spans="1:6" ht="150.75" thickBot="1">
      <c r="A15" s="8">
        <v>3</v>
      </c>
      <c r="B15" s="11" t="s">
        <v>30</v>
      </c>
      <c r="C15" s="11" t="s">
        <v>18</v>
      </c>
      <c r="D15" s="9" t="s">
        <v>20</v>
      </c>
      <c r="E15" s="31" t="s">
        <v>39</v>
      </c>
      <c r="F15" s="32" t="s">
        <v>72</v>
      </c>
    </row>
    <row r="16" spans="1:6" ht="150.75" thickBot="1">
      <c r="A16" s="8">
        <v>4</v>
      </c>
      <c r="B16" s="11" t="s">
        <v>65</v>
      </c>
      <c r="C16" s="11" t="s">
        <v>19</v>
      </c>
      <c r="D16" s="9" t="s">
        <v>20</v>
      </c>
      <c r="E16" s="31" t="s">
        <v>39</v>
      </c>
      <c r="F16" s="32" t="s">
        <v>72</v>
      </c>
    </row>
    <row r="17" spans="1:6" ht="150.75" thickBot="1">
      <c r="A17" s="8">
        <v>5</v>
      </c>
      <c r="B17" s="11" t="s">
        <v>31</v>
      </c>
      <c r="C17" s="11" t="s">
        <v>23</v>
      </c>
      <c r="D17" s="9" t="s">
        <v>20</v>
      </c>
      <c r="E17" s="31" t="s">
        <v>39</v>
      </c>
      <c r="F17" s="32" t="s">
        <v>72</v>
      </c>
    </row>
    <row r="18" spans="1:6" s="16" customFormat="1" ht="135.75" thickBot="1">
      <c r="A18" s="8">
        <v>6</v>
      </c>
      <c r="B18" s="31" t="s">
        <v>32</v>
      </c>
      <c r="C18" s="31" t="s">
        <v>17</v>
      </c>
      <c r="D18" s="9" t="s">
        <v>67</v>
      </c>
      <c r="E18" s="32" t="s">
        <v>74</v>
      </c>
      <c r="F18" s="31" t="s">
        <v>73</v>
      </c>
    </row>
    <row r="19" spans="1:6" s="16" customFormat="1" ht="135.75" thickBot="1">
      <c r="A19" s="8">
        <v>7</v>
      </c>
      <c r="B19" s="31" t="s">
        <v>32</v>
      </c>
      <c r="C19" s="31" t="s">
        <v>17</v>
      </c>
      <c r="D19" s="31" t="s">
        <v>69</v>
      </c>
      <c r="E19" s="32" t="s">
        <v>74</v>
      </c>
      <c r="F19" s="31" t="s">
        <v>73</v>
      </c>
    </row>
    <row r="20" spans="1:6" s="16" customFormat="1" ht="135.75" thickBot="1">
      <c r="A20" s="8">
        <v>8</v>
      </c>
      <c r="B20" s="31" t="s">
        <v>32</v>
      </c>
      <c r="C20" s="31" t="s">
        <v>17</v>
      </c>
      <c r="D20" s="9" t="s">
        <v>70</v>
      </c>
      <c r="E20" s="32" t="s">
        <v>74</v>
      </c>
      <c r="F20" s="31" t="s">
        <v>73</v>
      </c>
    </row>
    <row r="21" spans="1:6" s="16" customFormat="1" ht="135.75" thickBot="1">
      <c r="A21" s="8">
        <v>9</v>
      </c>
      <c r="B21" s="31" t="s">
        <v>32</v>
      </c>
      <c r="C21" s="31" t="s">
        <v>17</v>
      </c>
      <c r="D21" s="9" t="s">
        <v>75</v>
      </c>
      <c r="E21" s="32" t="s">
        <v>74</v>
      </c>
      <c r="F21" s="31" t="s">
        <v>73</v>
      </c>
    </row>
    <row r="22" spans="1:6" s="16" customFormat="1" ht="135.75" thickBot="1">
      <c r="A22" s="8">
        <v>10</v>
      </c>
      <c r="B22" s="31" t="s">
        <v>77</v>
      </c>
      <c r="C22" s="31" t="s">
        <v>19</v>
      </c>
      <c r="D22" s="9" t="s">
        <v>76</v>
      </c>
      <c r="E22" s="32" t="s">
        <v>74</v>
      </c>
      <c r="F22" s="31" t="s">
        <v>73</v>
      </c>
    </row>
    <row r="23" spans="1:6" ht="20.25">
      <c r="A23" s="51" t="s">
        <v>62</v>
      </c>
      <c r="B23" s="51"/>
      <c r="C23" s="51"/>
      <c r="D23" s="51"/>
      <c r="E23" s="51"/>
      <c r="F23" s="51"/>
    </row>
    <row r="24" spans="1:6" ht="150.75" thickBot="1">
      <c r="A24" s="8">
        <v>1</v>
      </c>
      <c r="B24" s="11" t="s">
        <v>29</v>
      </c>
      <c r="C24" s="11" t="s">
        <v>17</v>
      </c>
      <c r="D24" s="9" t="s">
        <v>20</v>
      </c>
      <c r="E24" s="31" t="s">
        <v>39</v>
      </c>
      <c r="F24" s="32" t="s">
        <v>72</v>
      </c>
    </row>
    <row r="25" spans="1:6" ht="150.75" thickBot="1">
      <c r="A25" s="8">
        <v>2</v>
      </c>
      <c r="B25" s="11" t="s">
        <v>64</v>
      </c>
      <c r="C25" s="11" t="s">
        <v>21</v>
      </c>
      <c r="D25" s="9" t="s">
        <v>20</v>
      </c>
      <c r="E25" s="31" t="s">
        <v>39</v>
      </c>
      <c r="F25" s="32" t="s">
        <v>72</v>
      </c>
    </row>
    <row r="26" spans="1:6" ht="135.75" thickBot="1">
      <c r="A26" s="8">
        <v>3</v>
      </c>
      <c r="B26" s="11" t="s">
        <v>64</v>
      </c>
      <c r="C26" s="11" t="s">
        <v>21</v>
      </c>
      <c r="D26" s="9" t="s">
        <v>71</v>
      </c>
      <c r="E26" s="31" t="s">
        <v>40</v>
      </c>
      <c r="F26" s="31" t="s">
        <v>73</v>
      </c>
    </row>
    <row r="27" spans="1:6" ht="23.25">
      <c r="A27" s="44" t="s">
        <v>57</v>
      </c>
      <c r="B27" s="45"/>
      <c r="C27" s="45"/>
      <c r="D27" s="45"/>
      <c r="E27" s="45"/>
      <c r="F27" s="46"/>
    </row>
    <row r="28" spans="1:6" s="16" customFormat="1" ht="150.75" thickBot="1">
      <c r="A28" s="8">
        <v>1</v>
      </c>
      <c r="B28" s="11" t="s">
        <v>32</v>
      </c>
      <c r="C28" s="11" t="s">
        <v>17</v>
      </c>
      <c r="D28" s="9" t="s">
        <v>20</v>
      </c>
      <c r="E28" s="31" t="s">
        <v>39</v>
      </c>
      <c r="F28" s="32" t="s">
        <v>72</v>
      </c>
    </row>
    <row r="29" spans="1:6" s="16" customFormat="1" ht="150.75" thickBot="1">
      <c r="A29" s="8">
        <v>2</v>
      </c>
      <c r="B29" s="11" t="s">
        <v>79</v>
      </c>
      <c r="C29" s="11" t="s">
        <v>18</v>
      </c>
      <c r="D29" s="9" t="s">
        <v>20</v>
      </c>
      <c r="E29" s="31" t="s">
        <v>39</v>
      </c>
      <c r="F29" s="31" t="s">
        <v>72</v>
      </c>
    </row>
    <row r="30" spans="1:6" s="16" customFormat="1" ht="150.75" thickBot="1">
      <c r="A30" s="8">
        <v>3</v>
      </c>
      <c r="B30" s="11" t="s">
        <v>77</v>
      </c>
      <c r="C30" s="11" t="s">
        <v>19</v>
      </c>
      <c r="D30" s="9" t="s">
        <v>20</v>
      </c>
      <c r="E30" s="31" t="s">
        <v>39</v>
      </c>
      <c r="F30" s="31" t="s">
        <v>72</v>
      </c>
    </row>
    <row r="31" spans="1:6" s="16" customFormat="1" ht="135.75" thickBot="1">
      <c r="A31" s="8">
        <v>4</v>
      </c>
      <c r="B31" s="11" t="s">
        <v>32</v>
      </c>
      <c r="C31" s="11" t="s">
        <v>17</v>
      </c>
      <c r="D31" s="9" t="s">
        <v>80</v>
      </c>
      <c r="E31" s="31" t="s">
        <v>40</v>
      </c>
      <c r="F31" s="31" t="s">
        <v>73</v>
      </c>
    </row>
    <row r="32" spans="1:6" s="16" customFormat="1" ht="135.75" thickBot="1">
      <c r="A32" s="8">
        <v>5</v>
      </c>
      <c r="B32" s="11" t="s">
        <v>81</v>
      </c>
      <c r="C32" s="11" t="s">
        <v>21</v>
      </c>
      <c r="D32" s="9" t="s">
        <v>82</v>
      </c>
      <c r="E32" s="31" t="s">
        <v>40</v>
      </c>
      <c r="F32" s="31" t="s">
        <v>73</v>
      </c>
    </row>
    <row r="34" ht="12.75">
      <c r="A34" t="s">
        <v>22</v>
      </c>
    </row>
  </sheetData>
  <mergeCells count="5">
    <mergeCell ref="A27:F27"/>
    <mergeCell ref="A7:F7"/>
    <mergeCell ref="A8:F8"/>
    <mergeCell ref="A12:F12"/>
    <mergeCell ref="A23:F23"/>
  </mergeCells>
  <hyperlinks>
    <hyperlink ref="F4" r:id="rId1" display="sub_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2">
      <selection activeCell="I25" sqref="I25"/>
    </sheetView>
  </sheetViews>
  <sheetFormatPr defaultColWidth="9.140625" defaultRowHeight="12.75"/>
  <cols>
    <col min="1" max="1" width="15.57421875" style="0" customWidth="1"/>
    <col min="2" max="2" width="22.7109375" style="0" customWidth="1"/>
    <col min="3" max="3" width="21.8515625" style="0" customWidth="1"/>
    <col min="4" max="4" width="20.140625" style="0" customWidth="1"/>
    <col min="5" max="5" width="36.00390625" style="0" customWidth="1"/>
    <col min="6" max="6" width="57.7109375" style="0" customWidth="1"/>
  </cols>
  <sheetData>
    <row r="1" spans="1:6" ht="15.75">
      <c r="A1" s="1"/>
      <c r="F1" s="39" t="s">
        <v>43</v>
      </c>
    </row>
    <row r="2" spans="1:6" ht="14.25">
      <c r="A2" s="2"/>
      <c r="F2" s="40" t="s">
        <v>1</v>
      </c>
    </row>
    <row r="3" spans="1:6" ht="15.75">
      <c r="A3" s="1"/>
      <c r="F3" s="39" t="s">
        <v>2</v>
      </c>
    </row>
    <row r="4" spans="1:6" ht="15.75">
      <c r="A4" s="1"/>
      <c r="F4" s="39" t="s">
        <v>3</v>
      </c>
    </row>
    <row r="5" ht="15">
      <c r="A5" s="3"/>
    </row>
    <row r="6" spans="1:6" ht="15.75">
      <c r="A6" s="47" t="s">
        <v>35</v>
      </c>
      <c r="B6" s="47"/>
      <c r="C6" s="47"/>
      <c r="D6" s="47"/>
      <c r="E6" s="47"/>
      <c r="F6" s="47"/>
    </row>
    <row r="7" spans="1:6" s="38" customFormat="1" ht="15">
      <c r="A7" s="55" t="s">
        <v>63</v>
      </c>
      <c r="B7" s="55"/>
      <c r="C7" s="55"/>
      <c r="D7" s="55"/>
      <c r="E7" s="55"/>
      <c r="F7" s="55"/>
    </row>
    <row r="8" ht="15.75" thickBot="1">
      <c r="A8" s="3"/>
    </row>
    <row r="9" spans="1:6" ht="75.75" thickBot="1">
      <c r="A9" s="34" t="s">
        <v>44</v>
      </c>
      <c r="B9" s="35" t="s">
        <v>5</v>
      </c>
      <c r="C9" s="35" t="s">
        <v>6</v>
      </c>
      <c r="D9" s="35" t="s">
        <v>7</v>
      </c>
      <c r="E9" s="35" t="s">
        <v>45</v>
      </c>
      <c r="F9" s="35" t="s">
        <v>46</v>
      </c>
    </row>
    <row r="10" spans="1:6" ht="15.75" thickBot="1">
      <c r="A10" s="36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</row>
    <row r="11" spans="1:6" ht="21" thickBot="1">
      <c r="A11" s="56" t="s">
        <v>61</v>
      </c>
      <c r="B11" s="57"/>
      <c r="C11" s="57"/>
      <c r="D11" s="57"/>
      <c r="E11" s="57"/>
      <c r="F11" s="58"/>
    </row>
    <row r="12" spans="1:6" ht="114.75" customHeight="1" thickBot="1">
      <c r="A12" s="8">
        <v>1</v>
      </c>
      <c r="B12" s="11" t="s">
        <v>32</v>
      </c>
      <c r="C12" s="11" t="s">
        <v>17</v>
      </c>
      <c r="D12" s="9" t="s">
        <v>20</v>
      </c>
      <c r="E12" s="31" t="s">
        <v>47</v>
      </c>
      <c r="F12" s="31" t="s">
        <v>66</v>
      </c>
    </row>
    <row r="13" spans="1:6" ht="120.75" thickBot="1">
      <c r="A13" s="8">
        <v>2</v>
      </c>
      <c r="B13" s="11" t="s">
        <v>64</v>
      </c>
      <c r="C13" s="11" t="s">
        <v>21</v>
      </c>
      <c r="D13" s="9" t="s">
        <v>20</v>
      </c>
      <c r="E13" s="31" t="s">
        <v>47</v>
      </c>
      <c r="F13" s="31" t="s">
        <v>66</v>
      </c>
    </row>
    <row r="14" spans="1:6" ht="120.75" thickBot="1">
      <c r="A14" s="8">
        <v>3</v>
      </c>
      <c r="B14" s="11" t="s">
        <v>30</v>
      </c>
      <c r="C14" s="11" t="s">
        <v>18</v>
      </c>
      <c r="D14" s="9" t="s">
        <v>20</v>
      </c>
      <c r="E14" s="31" t="s">
        <v>47</v>
      </c>
      <c r="F14" s="31" t="s">
        <v>66</v>
      </c>
    </row>
    <row r="15" spans="1:6" ht="120.75" thickBot="1">
      <c r="A15" s="8">
        <v>4</v>
      </c>
      <c r="B15" s="11" t="s">
        <v>65</v>
      </c>
      <c r="C15" s="33" t="s">
        <v>19</v>
      </c>
      <c r="D15" s="9" t="s">
        <v>20</v>
      </c>
      <c r="E15" s="31" t="s">
        <v>47</v>
      </c>
      <c r="F15" s="31" t="s">
        <v>66</v>
      </c>
    </row>
    <row r="16" spans="1:6" ht="120.75" thickBot="1">
      <c r="A16" s="8">
        <v>5</v>
      </c>
      <c r="B16" s="11" t="s">
        <v>31</v>
      </c>
      <c r="C16" s="33" t="s">
        <v>23</v>
      </c>
      <c r="D16" s="9" t="s">
        <v>20</v>
      </c>
      <c r="E16" s="31" t="s">
        <v>47</v>
      </c>
      <c r="F16" s="31" t="s">
        <v>66</v>
      </c>
    </row>
    <row r="17" spans="1:6" ht="90.75" thickBot="1">
      <c r="A17" s="36">
        <v>6</v>
      </c>
      <c r="B17" s="11" t="s">
        <v>32</v>
      </c>
      <c r="C17" s="11" t="s">
        <v>17</v>
      </c>
      <c r="D17" s="37" t="s">
        <v>24</v>
      </c>
      <c r="E17" s="31" t="s">
        <v>48</v>
      </c>
      <c r="F17" s="31" t="s">
        <v>49</v>
      </c>
    </row>
    <row r="18" spans="1:6" ht="90.75" thickBot="1">
      <c r="A18" s="36">
        <v>7</v>
      </c>
      <c r="B18" s="11" t="s">
        <v>50</v>
      </c>
      <c r="C18" s="11" t="s">
        <v>17</v>
      </c>
      <c r="D18" s="37" t="s">
        <v>27</v>
      </c>
      <c r="E18" s="31" t="s">
        <v>48</v>
      </c>
      <c r="F18" s="31" t="s">
        <v>49</v>
      </c>
    </row>
    <row r="19" spans="1:6" ht="120.75" thickBot="1">
      <c r="A19" s="36">
        <v>6</v>
      </c>
      <c r="B19" s="11" t="s">
        <v>51</v>
      </c>
      <c r="C19" s="11" t="s">
        <v>17</v>
      </c>
      <c r="D19" s="37" t="s">
        <v>67</v>
      </c>
      <c r="E19" s="31" t="s">
        <v>47</v>
      </c>
      <c r="F19" s="31" t="s">
        <v>68</v>
      </c>
    </row>
    <row r="20" spans="1:6" ht="120.75" thickBot="1">
      <c r="A20" s="36">
        <v>7</v>
      </c>
      <c r="B20" s="11" t="s">
        <v>32</v>
      </c>
      <c r="C20" s="11" t="s">
        <v>17</v>
      </c>
      <c r="D20" s="37" t="s">
        <v>69</v>
      </c>
      <c r="E20" s="31" t="s">
        <v>47</v>
      </c>
      <c r="F20" s="31" t="s">
        <v>68</v>
      </c>
    </row>
    <row r="21" spans="1:6" ht="120.75" thickBot="1">
      <c r="A21" s="36">
        <v>8</v>
      </c>
      <c r="B21" s="11" t="s">
        <v>32</v>
      </c>
      <c r="C21" s="11" t="s">
        <v>17</v>
      </c>
      <c r="D21" s="37" t="s">
        <v>70</v>
      </c>
      <c r="E21" s="31" t="s">
        <v>47</v>
      </c>
      <c r="F21" s="31" t="s">
        <v>68</v>
      </c>
    </row>
    <row r="22" spans="1:6" ht="120.75" thickBot="1">
      <c r="A22" s="36">
        <v>9</v>
      </c>
      <c r="B22" s="11" t="s">
        <v>32</v>
      </c>
      <c r="C22" s="11" t="s">
        <v>17</v>
      </c>
      <c r="D22" s="37" t="s">
        <v>75</v>
      </c>
      <c r="E22" s="31" t="s">
        <v>47</v>
      </c>
      <c r="F22" s="31" t="s">
        <v>68</v>
      </c>
    </row>
    <row r="23" spans="1:6" ht="120.75" thickBot="1">
      <c r="A23" s="36">
        <v>10</v>
      </c>
      <c r="B23" s="11" t="s">
        <v>42</v>
      </c>
      <c r="C23" s="11" t="s">
        <v>19</v>
      </c>
      <c r="D23" s="37" t="s">
        <v>76</v>
      </c>
      <c r="E23" s="31" t="s">
        <v>47</v>
      </c>
      <c r="F23" s="31" t="s">
        <v>68</v>
      </c>
    </row>
    <row r="24" spans="1:6" ht="20.25">
      <c r="A24" s="59" t="s">
        <v>55</v>
      </c>
      <c r="B24" s="59"/>
      <c r="C24" s="59"/>
      <c r="D24" s="59"/>
      <c r="E24" s="59"/>
      <c r="F24" s="59"/>
    </row>
    <row r="25" spans="1:6" ht="120.75" thickBot="1">
      <c r="A25" s="8">
        <v>1</v>
      </c>
      <c r="B25" s="11" t="s">
        <v>32</v>
      </c>
      <c r="C25" s="11" t="s">
        <v>17</v>
      </c>
      <c r="D25" s="9" t="s">
        <v>20</v>
      </c>
      <c r="E25" s="31" t="s">
        <v>47</v>
      </c>
      <c r="F25" s="31" t="s">
        <v>66</v>
      </c>
    </row>
    <row r="26" spans="1:6" ht="120.75" thickBot="1">
      <c r="A26" s="8">
        <v>2</v>
      </c>
      <c r="B26" s="11" t="s">
        <v>41</v>
      </c>
      <c r="C26" s="11" t="s">
        <v>21</v>
      </c>
      <c r="D26" s="9" t="s">
        <v>20</v>
      </c>
      <c r="E26" s="31" t="s">
        <v>47</v>
      </c>
      <c r="F26" s="31" t="s">
        <v>66</v>
      </c>
    </row>
    <row r="27" spans="1:6" ht="120.75" thickBot="1">
      <c r="A27" s="36">
        <v>3</v>
      </c>
      <c r="B27" s="11" t="s">
        <v>41</v>
      </c>
      <c r="C27" s="11" t="s">
        <v>21</v>
      </c>
      <c r="D27" s="37" t="s">
        <v>71</v>
      </c>
      <c r="E27" s="31" t="s">
        <v>48</v>
      </c>
      <c r="F27" s="31" t="s">
        <v>68</v>
      </c>
    </row>
    <row r="28" spans="1:6" ht="20.25">
      <c r="A28" s="52" t="s">
        <v>57</v>
      </c>
      <c r="B28" s="53"/>
      <c r="C28" s="53"/>
      <c r="D28" s="53"/>
      <c r="E28" s="53"/>
      <c r="F28" s="54"/>
    </row>
    <row r="29" spans="1:6" s="16" customFormat="1" ht="120.75" thickBot="1">
      <c r="A29" s="8">
        <v>1</v>
      </c>
      <c r="B29" s="11" t="s">
        <v>29</v>
      </c>
      <c r="C29" s="11" t="s">
        <v>17</v>
      </c>
      <c r="D29" s="9" t="s">
        <v>20</v>
      </c>
      <c r="E29" s="31" t="s">
        <v>47</v>
      </c>
      <c r="F29" s="31" t="s">
        <v>66</v>
      </c>
    </row>
    <row r="30" spans="1:6" s="16" customFormat="1" ht="120.75" thickBot="1">
      <c r="A30" s="36">
        <v>2</v>
      </c>
      <c r="B30" s="11" t="s">
        <v>30</v>
      </c>
      <c r="C30" s="11" t="s">
        <v>18</v>
      </c>
      <c r="D30" s="37" t="s">
        <v>20</v>
      </c>
      <c r="E30" s="31" t="s">
        <v>47</v>
      </c>
      <c r="F30" s="31" t="s">
        <v>66</v>
      </c>
    </row>
    <row r="31" spans="1:6" s="16" customFormat="1" ht="120.75" thickBot="1">
      <c r="A31" s="36">
        <v>3</v>
      </c>
      <c r="B31" s="11" t="s">
        <v>65</v>
      </c>
      <c r="C31" s="11" t="s">
        <v>19</v>
      </c>
      <c r="D31" s="37" t="s">
        <v>20</v>
      </c>
      <c r="E31" s="31" t="s">
        <v>47</v>
      </c>
      <c r="F31" s="31" t="s">
        <v>66</v>
      </c>
    </row>
    <row r="32" spans="1:6" s="16" customFormat="1" ht="120.75" thickBot="1">
      <c r="A32" s="36">
        <v>4</v>
      </c>
      <c r="B32" s="11" t="s">
        <v>29</v>
      </c>
      <c r="C32" s="11" t="s">
        <v>17</v>
      </c>
      <c r="D32" s="37" t="s">
        <v>83</v>
      </c>
      <c r="E32" s="31" t="s">
        <v>48</v>
      </c>
      <c r="F32" s="31" t="s">
        <v>68</v>
      </c>
    </row>
    <row r="33" spans="1:6" s="16" customFormat="1" ht="120.75" thickBot="1">
      <c r="A33" s="36">
        <v>5</v>
      </c>
      <c r="B33" s="11" t="s">
        <v>64</v>
      </c>
      <c r="C33" s="11" t="s">
        <v>21</v>
      </c>
      <c r="D33" s="37" t="s">
        <v>82</v>
      </c>
      <c r="E33" s="31" t="s">
        <v>48</v>
      </c>
      <c r="F33" s="31" t="s">
        <v>68</v>
      </c>
    </row>
    <row r="35" ht="12.75">
      <c r="A35" t="s">
        <v>22</v>
      </c>
    </row>
  </sheetData>
  <mergeCells count="5">
    <mergeCell ref="A28:F28"/>
    <mergeCell ref="A6:F6"/>
    <mergeCell ref="A7:F7"/>
    <mergeCell ref="A11:F11"/>
    <mergeCell ref="A24:F24"/>
  </mergeCells>
  <hyperlinks>
    <hyperlink ref="F2" r:id="rId1" display="sub_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40"/>
  <sheetViews>
    <sheetView tabSelected="1" zoomScale="75" zoomScaleNormal="75" zoomScalePageLayoutView="0" workbookViewId="0" topLeftCell="A10">
      <selection activeCell="I40" sqref="I40"/>
    </sheetView>
  </sheetViews>
  <sheetFormatPr defaultColWidth="9.140625" defaultRowHeight="12.75"/>
  <cols>
    <col min="1" max="1" width="15.00390625" style="0" customWidth="1"/>
    <col min="2" max="2" width="31.8515625" style="0" customWidth="1"/>
    <col min="3" max="3" width="19.140625" style="0" customWidth="1"/>
    <col min="4" max="4" width="27.57421875" style="0" customWidth="1"/>
    <col min="5" max="5" width="21.421875" style="0" customWidth="1"/>
    <col min="6" max="6" width="22.00390625" style="0" customWidth="1"/>
    <col min="7" max="8" width="17.57421875" style="0" customWidth="1"/>
    <col min="9" max="9" width="19.421875" style="0" customWidth="1"/>
    <col min="10" max="10" width="17.57421875" style="0" customWidth="1"/>
    <col min="11" max="11" width="15.421875" style="0" customWidth="1"/>
    <col min="12" max="12" width="13.140625" style="0" customWidth="1"/>
  </cols>
  <sheetData>
    <row r="1" spans="1:10" ht="15.75">
      <c r="A1" s="1"/>
      <c r="J1" s="1" t="s">
        <v>0</v>
      </c>
    </row>
    <row r="2" spans="1:10" ht="12.75">
      <c r="A2" s="2"/>
      <c r="J2" s="2" t="s">
        <v>1</v>
      </c>
    </row>
    <row r="3" spans="1:10" ht="15.75">
      <c r="A3" s="1"/>
      <c r="J3" s="1" t="s">
        <v>2</v>
      </c>
    </row>
    <row r="4" spans="1:10" ht="15.75">
      <c r="A4" s="1"/>
      <c r="J4" s="1" t="s">
        <v>3</v>
      </c>
    </row>
    <row r="5" ht="15">
      <c r="A5" s="3"/>
    </row>
    <row r="6" spans="1:12" ht="15.75">
      <c r="A6" s="47" t="s">
        <v>52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ht="15.75" thickBot="1">
      <c r="A7" s="3"/>
    </row>
    <row r="8" spans="1:12" ht="153.75" customHeight="1" thickBot="1">
      <c r="A8" s="4" t="s">
        <v>4</v>
      </c>
      <c r="B8" s="5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5" t="s">
        <v>14</v>
      </c>
      <c r="L8" s="5" t="s">
        <v>15</v>
      </c>
    </row>
    <row r="9" spans="1:12" ht="15.75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21" thickBot="1">
      <c r="A10" s="61" t="s">
        <v>53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3"/>
    </row>
    <row r="11" spans="1:12" s="10" customFormat="1" ht="33.75" customHeight="1" thickBot="1">
      <c r="A11" s="8">
        <v>1</v>
      </c>
      <c r="B11" s="11" t="s">
        <v>29</v>
      </c>
      <c r="C11" s="11" t="s">
        <v>17</v>
      </c>
      <c r="D11" s="9" t="s">
        <v>20</v>
      </c>
      <c r="E11" s="9">
        <v>14</v>
      </c>
      <c r="F11" s="9">
        <v>0.1344</v>
      </c>
      <c r="G11" s="9">
        <v>0</v>
      </c>
      <c r="H11" s="9">
        <v>0</v>
      </c>
      <c r="I11" s="9">
        <v>0</v>
      </c>
      <c r="J11" s="9">
        <v>0</v>
      </c>
      <c r="K11" s="9">
        <f aca="true" t="shared" si="0" ref="K11:L15">E11</f>
        <v>14</v>
      </c>
      <c r="L11" s="9">
        <f t="shared" si="0"/>
        <v>0.1344</v>
      </c>
    </row>
    <row r="12" spans="1:12" s="10" customFormat="1" ht="33.75" customHeight="1" thickBot="1">
      <c r="A12" s="8">
        <v>2</v>
      </c>
      <c r="B12" s="24" t="s">
        <v>25</v>
      </c>
      <c r="C12" s="24" t="s">
        <v>21</v>
      </c>
      <c r="D12" s="9" t="s">
        <v>20</v>
      </c>
      <c r="E12" s="9">
        <v>6</v>
      </c>
      <c r="F12" s="9">
        <v>0.0576</v>
      </c>
      <c r="G12" s="9"/>
      <c r="H12" s="9"/>
      <c r="I12" s="9"/>
      <c r="J12" s="9"/>
      <c r="K12" s="9">
        <f t="shared" si="0"/>
        <v>6</v>
      </c>
      <c r="L12" s="9">
        <f t="shared" si="0"/>
        <v>0.0576</v>
      </c>
    </row>
    <row r="13" spans="1:12" s="10" customFormat="1" ht="33.75" customHeight="1" thickBot="1">
      <c r="A13" s="8">
        <v>3</v>
      </c>
      <c r="B13" s="11" t="s">
        <v>30</v>
      </c>
      <c r="C13" s="11" t="s">
        <v>18</v>
      </c>
      <c r="D13" s="9" t="s">
        <v>20</v>
      </c>
      <c r="E13" s="9">
        <v>3</v>
      </c>
      <c r="F13" s="9">
        <v>0.0288</v>
      </c>
      <c r="G13" s="9">
        <v>0</v>
      </c>
      <c r="H13" s="9">
        <v>0</v>
      </c>
      <c r="I13" s="9">
        <v>0</v>
      </c>
      <c r="J13" s="9">
        <v>0</v>
      </c>
      <c r="K13" s="9">
        <f t="shared" si="0"/>
        <v>3</v>
      </c>
      <c r="L13" s="9">
        <f t="shared" si="0"/>
        <v>0.0288</v>
      </c>
    </row>
    <row r="14" spans="1:12" s="10" customFormat="1" ht="33.75" customHeight="1" thickBot="1">
      <c r="A14" s="8">
        <v>4</v>
      </c>
      <c r="B14" s="11" t="s">
        <v>26</v>
      </c>
      <c r="C14" s="11" t="s">
        <v>19</v>
      </c>
      <c r="D14" s="9" t="s">
        <v>20</v>
      </c>
      <c r="E14" s="9">
        <v>4</v>
      </c>
      <c r="F14" s="9">
        <v>0.0384</v>
      </c>
      <c r="G14" s="9"/>
      <c r="H14" s="9"/>
      <c r="I14" s="9"/>
      <c r="J14" s="9"/>
      <c r="K14" s="9">
        <f t="shared" si="0"/>
        <v>4</v>
      </c>
      <c r="L14" s="9">
        <f t="shared" si="0"/>
        <v>0.0384</v>
      </c>
    </row>
    <row r="15" spans="1:12" s="10" customFormat="1" ht="33.75" customHeight="1" thickBot="1">
      <c r="A15" s="8">
        <v>5</v>
      </c>
      <c r="B15" s="11" t="s">
        <v>31</v>
      </c>
      <c r="C15" s="11" t="s">
        <v>23</v>
      </c>
      <c r="D15" s="9" t="s">
        <v>20</v>
      </c>
      <c r="E15" s="9">
        <v>1</v>
      </c>
      <c r="F15" s="9">
        <v>0.0096</v>
      </c>
      <c r="G15" s="9">
        <v>0</v>
      </c>
      <c r="H15" s="9">
        <v>0</v>
      </c>
      <c r="I15" s="9">
        <v>0</v>
      </c>
      <c r="J15" s="9">
        <v>0</v>
      </c>
      <c r="K15" s="9">
        <f t="shared" si="0"/>
        <v>1</v>
      </c>
      <c r="L15" s="9">
        <f t="shared" si="0"/>
        <v>0.0096</v>
      </c>
    </row>
    <row r="16" spans="1:12" s="13" customFormat="1" ht="30">
      <c r="A16" s="20">
        <v>6</v>
      </c>
      <c r="B16" s="21" t="s">
        <v>28</v>
      </c>
      <c r="C16" s="21" t="s">
        <v>17</v>
      </c>
      <c r="D16" s="22" t="s">
        <v>67</v>
      </c>
      <c r="E16" s="22">
        <v>1</v>
      </c>
      <c r="F16" s="22">
        <v>0.866</v>
      </c>
      <c r="G16" s="22">
        <v>0</v>
      </c>
      <c r="H16" s="22">
        <v>0</v>
      </c>
      <c r="I16" s="22">
        <v>0</v>
      </c>
      <c r="J16" s="22">
        <v>0</v>
      </c>
      <c r="K16" s="22">
        <f aca="true" t="shared" si="1" ref="K16:L18">E16</f>
        <v>1</v>
      </c>
      <c r="L16" s="22">
        <f t="shared" si="1"/>
        <v>0.866</v>
      </c>
    </row>
    <row r="17" spans="1:12" s="13" customFormat="1" ht="30.75" thickBot="1">
      <c r="A17" s="17">
        <v>7</v>
      </c>
      <c r="B17" s="18" t="s">
        <v>29</v>
      </c>
      <c r="C17" s="18" t="s">
        <v>17</v>
      </c>
      <c r="D17" s="19" t="s">
        <v>69</v>
      </c>
      <c r="E17" s="17">
        <v>1</v>
      </c>
      <c r="F17" s="19">
        <v>0.04</v>
      </c>
      <c r="G17" s="19">
        <v>0</v>
      </c>
      <c r="H17" s="19">
        <v>0</v>
      </c>
      <c r="I17" s="19">
        <v>0</v>
      </c>
      <c r="J17" s="19">
        <v>0</v>
      </c>
      <c r="K17" s="19">
        <f t="shared" si="1"/>
        <v>1</v>
      </c>
      <c r="L17" s="19">
        <f t="shared" si="1"/>
        <v>0.04</v>
      </c>
    </row>
    <row r="18" spans="1:12" s="13" customFormat="1" ht="30.75" thickBot="1">
      <c r="A18" s="17">
        <v>8</v>
      </c>
      <c r="B18" s="18" t="s">
        <v>29</v>
      </c>
      <c r="C18" s="18" t="s">
        <v>17</v>
      </c>
      <c r="D18" s="19" t="s">
        <v>70</v>
      </c>
      <c r="E18" s="17">
        <v>1</v>
      </c>
      <c r="F18" s="19">
        <v>0.0156</v>
      </c>
      <c r="G18" s="19">
        <v>0</v>
      </c>
      <c r="H18" s="19">
        <v>0</v>
      </c>
      <c r="I18" s="19">
        <v>0</v>
      </c>
      <c r="J18" s="19">
        <v>0</v>
      </c>
      <c r="K18" s="19">
        <f t="shared" si="1"/>
        <v>1</v>
      </c>
      <c r="L18" s="19">
        <f t="shared" si="1"/>
        <v>0.0156</v>
      </c>
    </row>
    <row r="19" spans="1:12" s="13" customFormat="1" ht="30.75" thickBot="1">
      <c r="A19" s="23">
        <v>9</v>
      </c>
      <c r="B19" s="18" t="s">
        <v>29</v>
      </c>
      <c r="C19" s="18" t="s">
        <v>17</v>
      </c>
      <c r="D19" s="23" t="s">
        <v>75</v>
      </c>
      <c r="E19" s="23">
        <v>1</v>
      </c>
      <c r="F19" s="23">
        <v>0.061</v>
      </c>
      <c r="G19" s="23">
        <v>0</v>
      </c>
      <c r="H19" s="23">
        <v>0</v>
      </c>
      <c r="I19" s="23">
        <v>0</v>
      </c>
      <c r="J19" s="23">
        <v>0</v>
      </c>
      <c r="K19" s="23">
        <f>E19</f>
        <v>1</v>
      </c>
      <c r="L19" s="23">
        <f>F19</f>
        <v>0.061</v>
      </c>
    </row>
    <row r="20" spans="1:12" s="13" customFormat="1" ht="45.75" thickBot="1">
      <c r="A20" s="23">
        <v>10</v>
      </c>
      <c r="B20" s="11" t="s">
        <v>26</v>
      </c>
      <c r="C20" s="11" t="s">
        <v>19</v>
      </c>
      <c r="D20" s="24" t="s">
        <v>78</v>
      </c>
      <c r="E20" s="23">
        <v>1</v>
      </c>
      <c r="F20" s="23">
        <v>0.309</v>
      </c>
      <c r="G20" s="23">
        <v>0</v>
      </c>
      <c r="H20" s="23">
        <v>0</v>
      </c>
      <c r="I20" s="23">
        <v>0</v>
      </c>
      <c r="J20" s="23">
        <v>0</v>
      </c>
      <c r="K20" s="23">
        <f>E20</f>
        <v>1</v>
      </c>
      <c r="L20" s="23">
        <f>F20</f>
        <v>0.309</v>
      </c>
    </row>
    <row r="21" spans="1:12" s="12" customFormat="1" ht="16.5" thickBot="1">
      <c r="A21" s="14"/>
      <c r="B21" s="15" t="s">
        <v>54</v>
      </c>
      <c r="C21" s="15"/>
      <c r="D21" s="15"/>
      <c r="E21" s="14">
        <f aca="true" t="shared" si="2" ref="E21:L21">SUM(E11:E20)</f>
        <v>33</v>
      </c>
      <c r="F21" s="14">
        <f t="shared" si="2"/>
        <v>1.5604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  <c r="K21" s="14">
        <f t="shared" si="2"/>
        <v>33</v>
      </c>
      <c r="L21" s="14">
        <f t="shared" si="2"/>
        <v>1.5604</v>
      </c>
    </row>
    <row r="22" spans="1:12" ht="21" thickBot="1">
      <c r="A22" s="64" t="s">
        <v>55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</row>
    <row r="23" spans="1:12" s="10" customFormat="1" ht="33.75" customHeight="1" thickBot="1">
      <c r="A23" s="8">
        <v>1</v>
      </c>
      <c r="B23" s="11" t="s">
        <v>32</v>
      </c>
      <c r="C23" s="11" t="s">
        <v>17</v>
      </c>
      <c r="D23" s="9" t="s">
        <v>20</v>
      </c>
      <c r="E23" s="9">
        <v>9</v>
      </c>
      <c r="F23" s="9">
        <v>0.0864</v>
      </c>
      <c r="G23" s="9">
        <v>0</v>
      </c>
      <c r="H23" s="9">
        <v>0</v>
      </c>
      <c r="I23" s="9">
        <v>0</v>
      </c>
      <c r="J23" s="9">
        <v>0</v>
      </c>
      <c r="K23" s="9">
        <f>E23</f>
        <v>9</v>
      </c>
      <c r="L23" s="9">
        <f>F23</f>
        <v>0.0864</v>
      </c>
    </row>
    <row r="24" spans="1:12" s="10" customFormat="1" ht="33.75" customHeight="1" thickBot="1">
      <c r="A24" s="8">
        <v>2</v>
      </c>
      <c r="B24" s="24" t="s">
        <v>25</v>
      </c>
      <c r="C24" s="24" t="s">
        <v>21</v>
      </c>
      <c r="D24" s="9" t="s">
        <v>20</v>
      </c>
      <c r="E24" s="9">
        <v>2</v>
      </c>
      <c r="F24" s="9">
        <v>0.0192</v>
      </c>
      <c r="G24" s="9">
        <v>0</v>
      </c>
      <c r="H24" s="9">
        <v>0</v>
      </c>
      <c r="I24" s="9">
        <v>0</v>
      </c>
      <c r="J24" s="9">
        <v>0</v>
      </c>
      <c r="K24" s="9">
        <f>E24</f>
        <v>2</v>
      </c>
      <c r="L24" s="9">
        <f>F24</f>
        <v>0.0192</v>
      </c>
    </row>
    <row r="25" spans="1:12" s="13" customFormat="1" ht="30.75" thickBot="1">
      <c r="A25" s="8">
        <v>3</v>
      </c>
      <c r="B25" s="24" t="s">
        <v>25</v>
      </c>
      <c r="C25" s="24" t="s">
        <v>21</v>
      </c>
      <c r="D25" s="9" t="s">
        <v>71</v>
      </c>
      <c r="E25" s="9">
        <v>1</v>
      </c>
      <c r="F25" s="9">
        <v>0.0162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f>F25</f>
        <v>0.0162</v>
      </c>
    </row>
    <row r="26" spans="1:12" s="12" customFormat="1" ht="16.5" thickBot="1">
      <c r="A26" s="14"/>
      <c r="B26" s="15" t="s">
        <v>56</v>
      </c>
      <c r="C26" s="15"/>
      <c r="D26" s="15"/>
      <c r="E26" s="14">
        <f aca="true" t="shared" si="3" ref="E26:L26">SUM(E23:E25)</f>
        <v>12</v>
      </c>
      <c r="F26" s="14">
        <f t="shared" si="3"/>
        <v>0.12179999999999999</v>
      </c>
      <c r="G26" s="14">
        <f t="shared" si="3"/>
        <v>0</v>
      </c>
      <c r="H26" s="14">
        <f t="shared" si="3"/>
        <v>0</v>
      </c>
      <c r="I26" s="14">
        <f t="shared" si="3"/>
        <v>0</v>
      </c>
      <c r="J26" s="14">
        <f t="shared" si="3"/>
        <v>0</v>
      </c>
      <c r="K26" s="14">
        <f t="shared" si="3"/>
        <v>12</v>
      </c>
      <c r="L26" s="14">
        <f t="shared" si="3"/>
        <v>0.12179999999999999</v>
      </c>
    </row>
    <row r="27" spans="1:12" ht="21" thickBot="1">
      <c r="A27" s="64" t="s">
        <v>57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13" customFormat="1" ht="30.75" thickBot="1">
      <c r="A28" s="8">
        <v>1</v>
      </c>
      <c r="B28" s="11" t="s">
        <v>32</v>
      </c>
      <c r="C28" s="11" t="s">
        <v>17</v>
      </c>
      <c r="D28" s="9" t="s">
        <v>20</v>
      </c>
      <c r="E28" s="9">
        <v>8</v>
      </c>
      <c r="F28" s="9">
        <v>0.0768</v>
      </c>
      <c r="G28" s="9">
        <v>0</v>
      </c>
      <c r="H28" s="9">
        <v>0</v>
      </c>
      <c r="I28" s="9">
        <v>0</v>
      </c>
      <c r="J28" s="9">
        <v>0</v>
      </c>
      <c r="K28" s="9">
        <f aca="true" t="shared" si="4" ref="K28:L32">E28</f>
        <v>8</v>
      </c>
      <c r="L28" s="9">
        <f t="shared" si="4"/>
        <v>0.0768</v>
      </c>
    </row>
    <row r="29" spans="1:12" s="13" customFormat="1" ht="30.75" thickBot="1">
      <c r="A29" s="8">
        <v>2</v>
      </c>
      <c r="B29" s="11" t="s">
        <v>79</v>
      </c>
      <c r="C29" s="11" t="s">
        <v>18</v>
      </c>
      <c r="D29" s="9" t="s">
        <v>20</v>
      </c>
      <c r="E29" s="9">
        <v>2</v>
      </c>
      <c r="F29" s="9">
        <v>0.0192</v>
      </c>
      <c r="G29" s="9">
        <v>0</v>
      </c>
      <c r="H29" s="9">
        <v>0</v>
      </c>
      <c r="I29" s="9">
        <v>0</v>
      </c>
      <c r="J29" s="9">
        <v>0</v>
      </c>
      <c r="K29" s="9">
        <f t="shared" si="4"/>
        <v>2</v>
      </c>
      <c r="L29" s="9">
        <f t="shared" si="4"/>
        <v>0.0192</v>
      </c>
    </row>
    <row r="30" spans="1:12" s="13" customFormat="1" ht="30.75" thickBot="1">
      <c r="A30" s="8">
        <v>3</v>
      </c>
      <c r="B30" s="11" t="s">
        <v>77</v>
      </c>
      <c r="C30" s="11" t="s">
        <v>19</v>
      </c>
      <c r="D30" s="9" t="s">
        <v>20</v>
      </c>
      <c r="E30" s="9">
        <v>2</v>
      </c>
      <c r="F30" s="9">
        <v>0.0192</v>
      </c>
      <c r="G30" s="9">
        <v>0</v>
      </c>
      <c r="H30" s="9">
        <v>0</v>
      </c>
      <c r="I30" s="9">
        <v>0</v>
      </c>
      <c r="J30" s="9">
        <v>0</v>
      </c>
      <c r="K30" s="9">
        <f t="shared" si="4"/>
        <v>2</v>
      </c>
      <c r="L30" s="9">
        <f t="shared" si="4"/>
        <v>0.0192</v>
      </c>
    </row>
    <row r="31" spans="1:12" s="13" customFormat="1" ht="30.75" thickBot="1">
      <c r="A31" s="8">
        <v>4</v>
      </c>
      <c r="B31" s="11" t="s">
        <v>29</v>
      </c>
      <c r="C31" s="11" t="s">
        <v>17</v>
      </c>
      <c r="D31" s="9" t="s">
        <v>80</v>
      </c>
      <c r="E31" s="9">
        <v>1</v>
      </c>
      <c r="F31" s="9">
        <v>0.03</v>
      </c>
      <c r="G31" s="9">
        <v>0</v>
      </c>
      <c r="H31" s="9">
        <v>0</v>
      </c>
      <c r="I31" s="9">
        <v>0</v>
      </c>
      <c r="J31" s="9">
        <v>0</v>
      </c>
      <c r="K31" s="9">
        <f t="shared" si="4"/>
        <v>1</v>
      </c>
      <c r="L31" s="9">
        <f t="shared" si="4"/>
        <v>0.03</v>
      </c>
    </row>
    <row r="32" spans="1:12" s="13" customFormat="1" ht="30.75" thickBot="1">
      <c r="A32" s="8">
        <v>5</v>
      </c>
      <c r="B32" s="11" t="s">
        <v>81</v>
      </c>
      <c r="C32" s="11" t="s">
        <v>21</v>
      </c>
      <c r="D32" s="9" t="s">
        <v>82</v>
      </c>
      <c r="E32" s="9">
        <v>2</v>
      </c>
      <c r="F32" s="9">
        <v>0.08</v>
      </c>
      <c r="G32" s="9">
        <v>0</v>
      </c>
      <c r="H32" s="9">
        <v>0</v>
      </c>
      <c r="I32" s="9">
        <v>0</v>
      </c>
      <c r="J32" s="9">
        <v>0</v>
      </c>
      <c r="K32" s="9">
        <f t="shared" si="4"/>
        <v>2</v>
      </c>
      <c r="L32" s="9">
        <f t="shared" si="4"/>
        <v>0.08</v>
      </c>
    </row>
    <row r="33" spans="1:12" s="12" customFormat="1" ht="16.5" thickBot="1">
      <c r="A33" s="14"/>
      <c r="B33" s="15" t="s">
        <v>58</v>
      </c>
      <c r="C33" s="15"/>
      <c r="D33" s="15"/>
      <c r="E33" s="14">
        <f>SUM(E28:E32)</f>
        <v>15</v>
      </c>
      <c r="F33" s="14">
        <f>SUM(F28:F32)</f>
        <v>0.2252</v>
      </c>
      <c r="G33" s="14">
        <v>0</v>
      </c>
      <c r="H33" s="14">
        <v>0</v>
      </c>
      <c r="I33" s="14">
        <v>0</v>
      </c>
      <c r="J33" s="14">
        <v>0</v>
      </c>
      <c r="K33" s="14">
        <f>SUM(K28:K32)</f>
        <v>15</v>
      </c>
      <c r="L33" s="14">
        <f>SUM(L28:L32)</f>
        <v>0.2252</v>
      </c>
    </row>
    <row r="34" spans="1:12" s="43" customFormat="1" ht="33.75" customHeight="1" thickBot="1">
      <c r="A34" s="41"/>
      <c r="B34" s="42" t="s">
        <v>59</v>
      </c>
      <c r="C34" s="42"/>
      <c r="D34" s="42"/>
      <c r="E34" s="42">
        <f aca="true" t="shared" si="5" ref="E34:L34">E21+E26+E33</f>
        <v>60</v>
      </c>
      <c r="F34" s="42">
        <f t="shared" si="5"/>
        <v>1.9074</v>
      </c>
      <c r="G34" s="42">
        <f t="shared" si="5"/>
        <v>0</v>
      </c>
      <c r="H34" s="42">
        <f t="shared" si="5"/>
        <v>0</v>
      </c>
      <c r="I34" s="42">
        <f t="shared" si="5"/>
        <v>0</v>
      </c>
      <c r="J34" s="42">
        <f t="shared" si="5"/>
        <v>0</v>
      </c>
      <c r="K34" s="42">
        <f t="shared" si="5"/>
        <v>60</v>
      </c>
      <c r="L34" s="42">
        <f t="shared" si="5"/>
        <v>1.9074</v>
      </c>
    </row>
    <row r="35" spans="1:12" ht="15">
      <c r="A35" s="60" t="s">
        <v>16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40" ht="12.75">
      <c r="A40" s="16" t="s">
        <v>22</v>
      </c>
    </row>
  </sheetData>
  <sheetProtection/>
  <mergeCells count="5">
    <mergeCell ref="A35:L35"/>
    <mergeCell ref="A6:L6"/>
    <mergeCell ref="A10:L10"/>
    <mergeCell ref="A27:L27"/>
    <mergeCell ref="A22:L22"/>
  </mergeCells>
  <hyperlinks>
    <hyperlink ref="J2" r:id="rId1" display="sub_0"/>
  </hyperlinks>
  <printOptions/>
  <pageMargins left="0.75" right="0.75" top="1" bottom="1" header="0.5" footer="0.5"/>
  <pageSetup fitToHeight="2" fitToWidth="1" horizontalDpi="600" verticalDpi="600" orientation="landscape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Филлипова</cp:lastModifiedBy>
  <cp:lastPrinted>2014-03-31T06:12:50Z</cp:lastPrinted>
  <dcterms:created xsi:type="dcterms:W3CDTF">1996-10-08T23:32:33Z</dcterms:created>
  <dcterms:modified xsi:type="dcterms:W3CDTF">2014-06-26T11:28:15Z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