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75" yWindow="4050" windowWidth="14370" windowHeight="11760" firstSheet="1" activeTab="1"/>
  </bookViews>
  <sheets>
    <sheet name="Лист1" sheetId="2" r:id="rId1"/>
    <sheet name="План" sheetId="1" r:id="rId2"/>
    <sheet name="Изменения" sheetId="4" r:id="rId3"/>
    <sheet name="стр.2_3" sheetId="6" r:id="rId4"/>
    <sheet name="Лист2" sheetId="7" r:id="rId5"/>
  </sheets>
  <externalReferences>
    <externalReference r:id="rId6"/>
  </externalReferences>
  <definedNames>
    <definedName name="_xlnm._FilterDatabase" localSheetId="1" hidden="1">План!$A$22:$T$79</definedName>
    <definedName name="_xlnm.Print_Area" localSheetId="1">План!#REF!</definedName>
    <definedName name="_xlnm.Print_Area" localSheetId="3">стр.2_3!$A$1:$FD$46</definedName>
  </definedNames>
  <calcPr calcId="145621"/>
</workbook>
</file>

<file path=xl/calcChain.xml><?xml version="1.0" encoding="utf-8"?>
<calcChain xmlns="http://schemas.openxmlformats.org/spreadsheetml/2006/main">
  <c r="K160" i="1" l="1"/>
  <c r="A162" i="1" s="1"/>
  <c r="K163" i="1" l="1"/>
  <c r="H27" i="1" l="1"/>
  <c r="K27" i="1" s="1"/>
  <c r="K26" i="1"/>
  <c r="H26" i="1"/>
  <c r="BZ4" i="6" l="1"/>
</calcChain>
</file>

<file path=xl/sharedStrings.xml><?xml version="1.0" encoding="utf-8"?>
<sst xmlns="http://schemas.openxmlformats.org/spreadsheetml/2006/main" count="1420" uniqueCount="595">
  <si>
    <t>Наименование заказчика</t>
  </si>
  <si>
    <t>Адрес местонахождения заказчика</t>
  </si>
  <si>
    <t>Телефон заказчика</t>
  </si>
  <si>
    <t>Электронная почта заказчика</t>
  </si>
  <si>
    <t>ИНН</t>
  </si>
  <si>
    <t>КПП</t>
  </si>
  <si>
    <t>ОКАТО</t>
  </si>
  <si>
    <t>Порядковый номер</t>
  </si>
  <si>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</si>
  <si>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</si>
  <si>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</si>
  <si>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</si>
  <si>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</si>
  <si>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</si>
  <si>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</si>
  <si>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</si>
  <si>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Код по ОКЕИ</t>
  </si>
  <si>
    <t>наименование</t>
  </si>
  <si>
    <t>Код по ОКАТО</t>
  </si>
  <si>
    <t>да/нет</t>
  </si>
  <si>
    <t xml:space="preserve">План закупок товаров (работ, услуг) </t>
  </si>
  <si>
    <r>
      <t>Срок исполнения договора (месяц, год</t>
    </r>
    <r>
      <rPr>
        <sz val="8"/>
        <rFont val="Arial"/>
        <family val="2"/>
        <charset val="204"/>
      </rPr>
      <t>)</t>
    </r>
  </si>
  <si>
    <t>УТВЕРЖДАЮ:</t>
  </si>
  <si>
    <t xml:space="preserve">Генеральный директор </t>
  </si>
  <si>
    <t>165300, г. Котлас, ул. Ленина, д. 180</t>
  </si>
  <si>
    <t>Котлас</t>
  </si>
  <si>
    <t>____________А.Г. Тюкавин</t>
  </si>
  <si>
    <t>График осуществления процедур закупки</t>
  </si>
  <si>
    <t>Нет</t>
  </si>
  <si>
    <t>zakupka@kotlasgaz.ru</t>
  </si>
  <si>
    <t>Код по ОКВЭД 2</t>
  </si>
  <si>
    <t>Код по ОКПД 2</t>
  </si>
  <si>
    <t xml:space="preserve">Бесперебойное обеспечение услугой, наличие лицензии </t>
  </si>
  <si>
    <t>месяц</t>
  </si>
  <si>
    <t>Сведения о начальной (максимальной) цене договора (цене лота),руб.</t>
  </si>
  <si>
    <t>-</t>
  </si>
  <si>
    <t>определить не возможно</t>
  </si>
  <si>
    <t>Согласно техническому заданию, поставка осуществляется партиями на основе заявок от Покупателя в течение срока действия договора</t>
  </si>
  <si>
    <t>Поставка горюче-смазочных материалов</t>
  </si>
  <si>
    <t>литр</t>
  </si>
  <si>
    <t>Оказание телематических услуг связи и услуг связи по передаче данных</t>
  </si>
  <si>
    <t>Поставка сжиженного углеводородного газа</t>
  </si>
  <si>
    <t>Услуги по техническому обслуживанию, поддержке и сопровождению  системы "Консультант Плюс"</t>
  </si>
  <si>
    <t>Поставка сжиженного углеводородного газа для нужд населения</t>
  </si>
  <si>
    <t>62.02.30.000</t>
  </si>
  <si>
    <t>62.02.9</t>
  </si>
  <si>
    <t>рублей</t>
  </si>
  <si>
    <r>
      <t xml:space="preserve">Планируемая дата или период размещения извещения о закупке </t>
    </r>
    <r>
      <rPr>
        <sz val="8"/>
        <rFont val="Arial"/>
        <family val="2"/>
        <charset val="204"/>
      </rPr>
      <t>(месяц, год)</t>
    </r>
  </si>
  <si>
    <t>(подпись)</t>
  </si>
  <si>
    <t>(дата утверждения)</t>
  </si>
  <si>
    <t>М.П.</t>
  </si>
  <si>
    <t>19.20</t>
  </si>
  <si>
    <t>ТО экземпляров Системы КонсультантПлюс (услуги по адаптации и сопровождению экземпляров Системы КонсультантПлюс), принадлежащих Заказчику на основании ранее заключенных договоров</t>
  </si>
  <si>
    <t>а) изменения потребности в товарах (работах, услугах), в том числе сроков их приобретения, способа осуществления закупки и срока исполнения договора;</t>
  </si>
  <si>
    <t>б) изменения более чем на 10 процентов стоимости планируемых к приобретению товаров (работ, услуг), выявленного в результате подготовки к процедуре проведения конкретной закупки, вследствие чего невозможно осуществление закупки в соответствии с планируемым объемом денежных средств, предусмотренным планом закупки;</t>
  </si>
  <si>
    <t>в) в иных случаях, установленных положением о закупке и другими документами заказчика.</t>
  </si>
  <si>
    <t>Участие субъектов малого и среднего предпринимательства в закупке</t>
  </si>
  <si>
    <t>Совокупный  годовой  объем  планируемых  закупок  товаров  (работ,  услуг)  в соответствии с планом закупки товаров (работ, услуг) (планом закупки</t>
  </si>
  <si>
    <t>инновационной продукции, высокотехнологичной продукции) составляет</t>
  </si>
  <si>
    <t xml:space="preserve"> рублей.</t>
  </si>
  <si>
    <r>
      <t>____</t>
    </r>
    <r>
      <rPr>
        <sz val="11"/>
        <rFont val="Times New Roman"/>
        <family val="1"/>
        <charset val="204"/>
      </rPr>
      <t>Совокупный  годовой объем планируемых закупок товаров (работ, услуг), которые исключаются при расчете годового объема закупок товаров (работ, услуг),  которые  планируется  осуществить  по  результатам  закупки  товаров  (работ,  услуг),  участниками  которой  являются  только субъекты малого и</t>
    </r>
  </si>
  <si>
    <t>среднего предпринимательства, составляет</t>
  </si>
  <si>
    <t>Годовой  объем  закупок,   которые  планируется  осуществить   по  результатам  закупки,   участниками  которой  являются  только  субъекты  малого</t>
  </si>
  <si>
    <t>и среднего предпринимательства, составляет</t>
  </si>
  <si>
    <t>рублей (</t>
  </si>
  <si>
    <t xml:space="preserve"> процентов).</t>
  </si>
  <si>
    <t>Совокупный    годовой    стоимостный    объем    договоров,    заключенных    заказчиком    по    результатам    закупки    инновационной    продукции,</t>
  </si>
  <si>
    <t>высокотехнологичной продукции за год, предшествующий отчетному, составляет</t>
  </si>
  <si>
    <r>
      <t>____</t>
    </r>
    <r>
      <rPr>
        <sz val="11"/>
        <rFont val="Times New Roman"/>
        <family val="1"/>
        <charset val="204"/>
      </rPr>
      <t xml:space="preserve">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t>
    </r>
    <r>
      <rPr>
        <sz val="11.1"/>
        <rFont val="Times New Roman"/>
        <family val="1"/>
        <charset val="204"/>
      </rPr>
      <t>которые  не  представлялись  для  оценки</t>
    </r>
  </si>
  <si>
    <t>соответствия или мониторинга соответствия), составляет</t>
  </si>
  <si>
    <r>
      <t>____</t>
    </r>
    <r>
      <rPr>
        <sz val="11"/>
        <rFont val="Times New Roman"/>
        <family val="1"/>
        <charset val="204"/>
      </rPr>
      <t xml:space="preserve">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t>
    </r>
    <r>
      <rPr>
        <sz val="11.1"/>
        <rFont val="Times New Roman"/>
        <family val="1"/>
        <charset val="204"/>
      </rPr>
      <t xml:space="preserve">результатам  закупки товаров (работ, услуг), участниками которой </t>
    </r>
  </si>
  <si>
    <t>являются только субъекты малого и среднего предпринимательства, составляет</t>
  </si>
  <si>
    <r>
      <t>____</t>
    </r>
    <r>
      <rPr>
        <sz val="11"/>
        <rFont val="Times New Roman"/>
        <family val="1"/>
        <charset val="204"/>
      </rPr>
      <t>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утвержденными указанными  планами  осуществить по результатам закупок, участниками которых являются только субъекты</t>
    </r>
  </si>
  <si>
    <t>малого и среднего предпринимательства, составляет</t>
  </si>
  <si>
    <r>
      <t>____</t>
    </r>
    <r>
      <rPr>
        <sz val="11"/>
        <rFont val="Times New Roman"/>
        <family val="1"/>
        <charset val="204"/>
      </rPr>
      <t>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t>
    </r>
  </si>
  <si>
    <t>отчетному, составляет</t>
  </si>
  <si>
    <t>Код по ОКВЭД2</t>
  </si>
  <si>
    <t>Код по ОКПД2</t>
  </si>
  <si>
    <t>Закупка 
в электронной форме</t>
  </si>
  <si>
    <t>Минимально необходимые требования, предъявляемые
к закупаемым товарам (работам, услугам)</t>
  </si>
  <si>
    <t>Сведения 
о коли-честве (объеме)</t>
  </si>
  <si>
    <t>Сведения
о начальной (максимальной)
цене договора
(цене лота)</t>
  </si>
  <si>
    <t>код по ОКЕИ</t>
  </si>
  <si>
    <t>код по ОКАТО</t>
  </si>
  <si>
    <t>планируемая дата или период размещения извещения
о закупке
(месяц, год)</t>
  </si>
  <si>
    <t>срок исполнения договора
(месяц, год)</t>
  </si>
  <si>
    <t>да (нет)</t>
  </si>
  <si>
    <t>1</t>
  </si>
  <si>
    <t>2</t>
  </si>
  <si>
    <t>3</t>
  </si>
  <si>
    <t>"</t>
  </si>
  <si>
    <t xml:space="preserve"> г.</t>
  </si>
  <si>
    <t>(Ф.И.О., должность руководителя (уполномоченного лица) заказчика)</t>
  </si>
  <si>
    <r>
      <rPr>
        <b/>
        <sz val="10"/>
        <rFont val="Times New Roman"/>
        <family val="1"/>
        <charset val="204"/>
      </rPr>
      <t>В соответствии с Правилами</t>
    </r>
    <r>
      <rPr>
        <sz val="10"/>
        <rFont val="Times New Roman"/>
        <family val="1"/>
        <charset val="204"/>
      </rPr>
      <t xml:space="preserve"> формирования плана закупки товаров (работ, услуг) </t>
    </r>
    <r>
      <rPr>
        <b/>
        <sz val="10"/>
        <rFont val="Times New Roman"/>
        <family val="1"/>
        <charset val="204"/>
      </rPr>
      <t>(п.4.1.) заказчик не включен</t>
    </r>
    <r>
      <rPr>
        <sz val="10"/>
        <rFont val="Times New Roman"/>
        <family val="1"/>
        <charset val="204"/>
      </rPr>
      <t xml:space="preserve"> в утверждаемый Правительством Российской Федерации </t>
    </r>
    <r>
      <rPr>
        <b/>
        <sz val="10"/>
        <rFont val="Times New Roman"/>
        <family val="1"/>
        <charset val="204"/>
      </rPr>
      <t>перечень конкретных заказчиков</t>
    </r>
    <r>
      <rPr>
        <sz val="10"/>
        <rFont val="Times New Roman"/>
        <family val="1"/>
        <charset val="204"/>
      </rPr>
      <t xml:space="preserve">, </t>
    </r>
    <r>
      <rPr>
        <b/>
        <sz val="10"/>
        <rFont val="Times New Roman"/>
        <family val="1"/>
        <charset val="204"/>
      </rPr>
      <t>которые обязаны осуществить закупку инновационной продукции</t>
    </r>
    <r>
      <rPr>
        <sz val="10"/>
        <rFont val="Times New Roman"/>
        <family val="1"/>
        <charset val="204"/>
      </rPr>
      <t xml:space="preserve">, высокотехнологичной продукции, в том числе у субъектов малого и среднего предпринимательства, и план закупки товаров (работ, услуг), план закупки инновационной продукции, высокотехнологичной продукции, лекарственных средств, проекты таких планов, изменения, внесенные в такие планы, проекты изменений, вносимых в такие планы такого заказчика, подлежат оценке или мониторингу соответствия, которые предусмотрены Федеральным законом, следовательно  такой заказчик </t>
    </r>
    <r>
      <rPr>
        <b/>
        <sz val="10"/>
        <rFont val="Times New Roman"/>
        <family val="1"/>
        <charset val="204"/>
      </rPr>
      <t xml:space="preserve">не отражает </t>
    </r>
    <r>
      <rPr>
        <sz val="10"/>
        <rFont val="Times New Roman"/>
        <family val="1"/>
        <charset val="204"/>
      </rPr>
      <t xml:space="preserve">в разделе об участии субъектов малого и среднего предпринимательства в закупке, содержащемся в плане закупки товаров (работ, услуг), плане закупки инновационной продукции, высокотехнологичной продукции, лекарственных средств, проектах таких планов, изменениях, внесенных в такие планы, проектах изменений, вносимых в такие планы, следующие сведения:
(в ред. Постановления Правительства РФ от 14.12.2016 N 1355)
а)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за год, предшествующий отчетному;
(в ред. Постановления Правительства РФ от 14.12.2016 N 1355)
б) годовой объем закупок инновационной продукции, высокотехнологичной продукции, которые планируется осуществить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(с учетом изменений, которые не представлялись для оценки соответствия или мониторинга соответствия);
в) совокупный годовой объем планируемых закупок товаров (работ, услуг), которые исключаются при расчете годового объема закупки инновационной продукции, высокотехнологичной продукции, которые планируется осуществить по результатам закупки товаров (работ, услуг), участниками которой являются только субъекты малого и среднего предпринимательства;
г) годовой объем закупок инновационной продукции, высокотехнологичной продукции, которые планируется в соответствии с проектом плана закупки товаров, работ, услуг или проектом плана закупки инновационной продукции, высокотехнологичной продукции, лекарственных средств (в части первого года его реализации) либо указанными утвержденными планами осуществить по результатам закупок, участниками которых являются только субъекты малого и среднего предпринимательства;
д) совокупный годовой стоимостный объем договоров, заключенных заказчиком по результатам закупки инновационной продукции, высокотехнологичной продукции, участниками которой являлись только субъекты малого и среднего предпринимательства, за год, предшествующий отчетному.
(пп. "д" введен Постановлением Правительства РФ от 14.12.2016 N 1355)
(п. 4(1) введен Постановлением Правительства РФ от 25.12.2015 N 1442)
</t>
    </r>
  </si>
  <si>
    <t>Исполнитель</t>
  </si>
  <si>
    <t>Е.М. Шумилова</t>
  </si>
  <si>
    <t>19.20.21.125                                   19.20.21.135                         19.20.21.300</t>
  </si>
  <si>
    <t>Поставка запасных частей производства фирм VAILLANT и PROTHERM</t>
  </si>
  <si>
    <t>25.30.13.000</t>
  </si>
  <si>
    <t>25.30</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</si>
  <si>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(общая сумма)</t>
  </si>
  <si>
    <t>Совокупный годовой объем договоров, заключенных по результатам закупки товаров, работ, услуг за год, предшествующий отчетному* (Указать значения за год, предшествующий отчетному, на основании отчетности о заключенных договорах, размещаемой в соответствии с частью 19 статьи 4 Федерального закона № 223-ФЗ )</t>
  </si>
  <si>
    <t>статус закупки</t>
  </si>
  <si>
    <t>планируемая закупка</t>
  </si>
  <si>
    <t>Постановление Правительства от 11 декабря 2014 года №1352 не применяется, т.к. годовой объем выручки от продажи продукции (продажи товаров, выполнения работ, оказания услуг) по данным годовой бухгалтерской (финансовой) отчетности за предшествующий календарный год не превышает 500 млн.рублей и соответствует условиям, предусмотренным статьей 4 Федерального закона "О развитии малого и среднего предпринимательства в Российской Федерации"</t>
  </si>
  <si>
    <t>2017 г</t>
  </si>
  <si>
    <t>2019 г</t>
  </si>
  <si>
    <t>Разбивка оплаты по годам</t>
  </si>
  <si>
    <t>ООО "Котласгазсервис"</t>
  </si>
  <si>
    <t>Конкурентные переговоры</t>
  </si>
  <si>
    <t>61.10</t>
  </si>
  <si>
    <t>61.10.11.110</t>
  </si>
  <si>
    <t>Услуги связи</t>
  </si>
  <si>
    <t>размещена</t>
  </si>
  <si>
    <t>71.12.62</t>
  </si>
  <si>
    <t>71.12.40.120</t>
  </si>
  <si>
    <t>Услуги по метрологической поверке контрольно-измерительных приборов</t>
  </si>
  <si>
    <t>Согласно техническому заданию, услуги осуществляются партиями на основе заявок от Заказчика в течение срока действия договора</t>
  </si>
  <si>
    <t>штука</t>
  </si>
  <si>
    <t>да</t>
  </si>
  <si>
    <t>Поставка снегоуборочной машины</t>
  </si>
  <si>
    <t>Поставка изоляционных материалов</t>
  </si>
  <si>
    <t>нет</t>
  </si>
  <si>
    <t>Поставка эмали и грунтовки</t>
  </si>
  <si>
    <t>28.14</t>
  </si>
  <si>
    <t>Поставка кранов шаровых</t>
  </si>
  <si>
    <t xml:space="preserve">Поставляемый товар должен быть новым, соответствовать изображению товара, на поставку которого заключается договор, соответствовать действующим ГОСТам и  другим  обязательными нормами и стандартами действующим на территории РФ </t>
  </si>
  <si>
    <t>Поставка летней специальной одежды, обуви</t>
  </si>
  <si>
    <t>Поставка летней специальной одежды (костюмы)</t>
  </si>
  <si>
    <t>Поставка электроагрегата бензинового</t>
  </si>
  <si>
    <t>Поставка полиэтиленовых труб</t>
  </si>
  <si>
    <t>17.12.1</t>
  </si>
  <si>
    <t>17.12.14.110</t>
  </si>
  <si>
    <t>Поставка бумаги офисной</t>
  </si>
  <si>
    <t>формат: A-4; плотность не менее 80 г/м², - количество листов в пачке: 500.
Поставка осуществляется партиями на основе заявок от Покупателя в течение срока действия договора</t>
  </si>
  <si>
    <t>пачка</t>
  </si>
  <si>
    <t>25.29</t>
  </si>
  <si>
    <t>25.29.12.130</t>
  </si>
  <si>
    <t>Поставка баллонов стальных сварных для сжиженных углеводородных газов и вентилей баллонных</t>
  </si>
  <si>
    <t xml:space="preserve">поставляемый товар должен соответствовать ГОСТ 15860 – 84   </t>
  </si>
  <si>
    <t>42.21</t>
  </si>
  <si>
    <t>42.21.22.130</t>
  </si>
  <si>
    <t>Согласно проектной документации</t>
  </si>
  <si>
    <t>условная единица</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</si>
  <si>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(10 объектов)</t>
  </si>
  <si>
    <t xml:space="preserve">28.14.1                 </t>
  </si>
  <si>
    <t>Поставка запорной арматуры с комплектующими для установки на полиэтиленовых газопроводах</t>
  </si>
  <si>
    <t>Поставка шкафного регуляторного пункта (ШРП)</t>
  </si>
  <si>
    <t>Выполнение строительно-монтажных работ по реконструкции оборудования ГРП №6 по ул. Кедрова (70Лет Октября) в г. Котласе</t>
  </si>
  <si>
    <t>Выполнение строительно-монтажных работ по реконструкции оборудования ГРП №21 по ул. Ульянова в п. Вычегодский г. Котлас</t>
  </si>
  <si>
    <t>Выполнение строительно-монтажных работ по реконструкции оборудования ГРП №4 по ул. Ленина в пос. Вычегодский г. Котлас</t>
  </si>
  <si>
    <t>715     715        796</t>
  </si>
  <si>
    <t>55               7                     25</t>
  </si>
  <si>
    <t>штука              штука                пара</t>
  </si>
  <si>
    <t>Поставка зимней специальной одежды и обуви</t>
  </si>
  <si>
    <t>86.21</t>
  </si>
  <si>
    <t>86.21.10.120</t>
  </si>
  <si>
    <t>наличие действующей лицензии на право осуществления медицинской деятельности в части выполнения услуг по проведению периодических медицинских осмотров (обследований)</t>
  </si>
  <si>
    <t>45.32.29.000</t>
  </si>
  <si>
    <t>45.32.29</t>
  </si>
  <si>
    <t xml:space="preserve">Поставка запасных частей  для погрузчика экскаватора JCB 4СХ </t>
  </si>
  <si>
    <t>товар должен  соответствовать техническим характеристикам и наименованиям товарных знаков</t>
  </si>
  <si>
    <t>112                          796</t>
  </si>
  <si>
    <t>литр                       штука</t>
  </si>
  <si>
    <t>445                         177</t>
  </si>
  <si>
    <t xml:space="preserve">Нет </t>
  </si>
  <si>
    <t>Поставка аппаратно-программного комплекса на базе хроматографа</t>
  </si>
  <si>
    <t xml:space="preserve">Открытый запрос предложений в электронной форме </t>
  </si>
  <si>
    <t>Услуги связи (мобильной)</t>
  </si>
  <si>
    <t>61.20.20</t>
  </si>
  <si>
    <t>61.20</t>
  </si>
  <si>
    <t>14.12.11.120                                            14.12.11.130                                                    15.20.32.123</t>
  </si>
  <si>
    <t>Выполнение строительно-монтажных работ методом ГНБ по строительству объектов системы газоснабжения с целью подключения объектов капитального строительства к сетям газораспределения (5 объектов)</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</si>
  <si>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(30 объектов)</t>
  </si>
  <si>
    <t xml:space="preserve">14.12.11.120;      14.12.11.130;                    15.20.32.123;                      </t>
  </si>
  <si>
    <t>42000000 Российский рубль</t>
  </si>
  <si>
    <t>Срок размещения: Декабрь 2018</t>
  </si>
  <si>
    <t>Способ закупки: Закупка у единственного поставщика, исполнителя, подрядчика</t>
  </si>
  <si>
    <t>Статус: Размещена</t>
  </si>
  <si>
    <t>Способ закупки: Открытый запрос предложений в электронной форме</t>
  </si>
  <si>
    <t>Статус: Изменена</t>
  </si>
  <si>
    <t>Услуги по техническому обслуживанию, поддержке и сопровождению системы "Консультант Плюс"</t>
  </si>
  <si>
    <t>403326.48 Российский рубль</t>
  </si>
  <si>
    <t>12000000 Российский рубль</t>
  </si>
  <si>
    <t>610200 Российский рубль</t>
  </si>
  <si>
    <t>127800 Российский рубль</t>
  </si>
  <si>
    <t>2000000 Российский рубль</t>
  </si>
  <si>
    <t>Способ закупки: Конкурентные переговоры</t>
  </si>
  <si>
    <t>Поставка оконных блоков</t>
  </si>
  <si>
    <t>191000 Российский рубль</t>
  </si>
  <si>
    <t>Статус: Новая</t>
  </si>
  <si>
    <t>200000 Российский рубль</t>
  </si>
  <si>
    <t>Срок размещения: Январь 2019</t>
  </si>
  <si>
    <t>350000 Российский рубль</t>
  </si>
  <si>
    <t>600000 Российский рубль</t>
  </si>
  <si>
    <t>Способ закупки: СБ-АСТ: Открытый запрос предложений в электронной форме</t>
  </si>
  <si>
    <t>Поставка кабины КамАз</t>
  </si>
  <si>
    <t>565300 Российский рубль</t>
  </si>
  <si>
    <t>Оказание услуг финансовой аренды (лизинга) транспортного средства</t>
  </si>
  <si>
    <t>1300000 Российский рубль</t>
  </si>
  <si>
    <t>280000 Российский рубль</t>
  </si>
  <si>
    <t>Срок размещения: Февраль 2019</t>
  </si>
  <si>
    <t>465000 Российский рубль</t>
  </si>
  <si>
    <t>120000 Российский рубль</t>
  </si>
  <si>
    <t>Срок размещения: Март 2019</t>
  </si>
  <si>
    <t>300000 Российский рубль</t>
  </si>
  <si>
    <t>215600 Российский рубль</t>
  </si>
  <si>
    <t>260000 Российский рубль</t>
  </si>
  <si>
    <t>2123450 Российский рубль</t>
  </si>
  <si>
    <t>1200000 Российский рубль</t>
  </si>
  <si>
    <t>Срок размещения: Апрель 2019</t>
  </si>
  <si>
    <t>193500 Российский рубль</t>
  </si>
  <si>
    <t>Способ закупки: Запрос цен</t>
  </si>
  <si>
    <t>722423.5 Российский рубль</t>
  </si>
  <si>
    <t>Способ закупки: СБ-АСТ: Открытый запрос цен в электронной форме</t>
  </si>
  <si>
    <t>2589576 Российский рубль</t>
  </si>
  <si>
    <t>Срок размещения: Май 2019</t>
  </si>
  <si>
    <t>800000 Российский рубль</t>
  </si>
  <si>
    <t>Срок размещения: Июнь 2019</t>
  </si>
  <si>
    <t>1711860 Российский рубль</t>
  </si>
  <si>
    <t>Срок размещения: Июль 2019</t>
  </si>
  <si>
    <t>Способ закупки: Открытый запрос котировок в электронной форме</t>
  </si>
  <si>
    <t>Выполнение строительно-монтажных работ по реконструкции (замене) двух участков газопроводов среднего давления от ГРС до г. Коряжмы</t>
  </si>
  <si>
    <t>1424620 Российский рубль</t>
  </si>
  <si>
    <t>900000 Российский рубль</t>
  </si>
  <si>
    <t>Срок размещения: Октябрь 2019</t>
  </si>
  <si>
    <t>323000 Российский рубль</t>
  </si>
  <si>
    <t>Услуги по проведению периодического медицинского осмотра (обследования) лиц, с последующей выдачей медицинского заключения, в соответствии с Приказом от 12.04.2011г №302Н, согласно списку работников АО «Котласгазсервис»</t>
  </si>
  <si>
    <t>284000 Российский рубль</t>
  </si>
  <si>
    <t>Поставка запасных частей для погрузчика экскаватора JCB 4СХ</t>
  </si>
  <si>
    <t>180000 Российский рубль</t>
  </si>
  <si>
    <t>Срок размещения: Декабрь 2019</t>
  </si>
  <si>
    <t xml:space="preserve"> Российский рубль</t>
  </si>
  <si>
    <t xml:space="preserve">Выполнение строительно-монтажных работ по реконструкции оборудования ГРП №2 по ул. Степана Халтурина в г. Котласе </t>
  </si>
  <si>
    <t>(81837)2-25-94</t>
  </si>
  <si>
    <t>Поставка нефтепродуктов</t>
  </si>
  <si>
    <t>Согласно техническому заданию, поставка осуществляется партиями в момент обращения в течение срока действия договора (бензины АИ 92, Аи 95, ДТ)</t>
  </si>
  <si>
    <t>5000            500          14000</t>
  </si>
  <si>
    <t>Закупка у единственного поставщика                      (п. 50.4.12)</t>
  </si>
  <si>
    <t>35.30.3</t>
  </si>
  <si>
    <t>35.30.12.140</t>
  </si>
  <si>
    <t xml:space="preserve">Оказание услуг по теплоснабжению </t>
  </si>
  <si>
    <t>Бесперебойное обеспечение услугой</t>
  </si>
  <si>
    <t>Закупка у единственного поставщика                      (п. 50.4.3)</t>
  </si>
  <si>
    <t>2020 г</t>
  </si>
  <si>
    <t>2021г</t>
  </si>
  <si>
    <t>Услуги связи (Ростелеком)</t>
  </si>
  <si>
    <t>1 квартал 2020г.</t>
  </si>
  <si>
    <t>Закупка у единственного поставщика              (п. 50.4.1)</t>
  </si>
  <si>
    <t>Услуги почтовой связи</t>
  </si>
  <si>
    <t>53.10</t>
  </si>
  <si>
    <t>53.10.1</t>
  </si>
  <si>
    <t>Поставка летней спецодежды (куртки)</t>
  </si>
  <si>
    <t xml:space="preserve">штука </t>
  </si>
  <si>
    <t>77.32</t>
  </si>
  <si>
    <t>77.32.10.000</t>
  </si>
  <si>
    <t>Оказание услуг финансовой аренды (лизинга) транспортного средства (Предмет лизинга: Соболь)</t>
  </si>
  <si>
    <t>Предмет лизинга: автомобиль Соболь или эквивалент, 1 шт</t>
  </si>
  <si>
    <t>29.10.2</t>
  </si>
  <si>
    <t xml:space="preserve">Да </t>
  </si>
  <si>
    <t>Поставка автомобиля марки  Лада Гранта или эквивалент</t>
  </si>
  <si>
    <t>автомобиль марки «LADA-GRANTA» универсал, 5 мест, 1,6л 8-кл. (87 л.с.), 5МТ/Classic, цвет белый  - 1 штука</t>
  </si>
  <si>
    <t>Прием, обработка, перевозка и доставка корреспонденции</t>
  </si>
  <si>
    <t>Закупка у единственного поставщика               (п. 5.4.2)</t>
  </si>
  <si>
    <t>Выполнение строительно-монтажных работ с применением метода горизонтально-направленного бурения при пересечении дорог по строительству объектов системы газоснабжения с целью подключения объектов капитального строительства к сетям газораспределения (5 объектов)</t>
  </si>
  <si>
    <t>2 квартал 2020г.</t>
  </si>
  <si>
    <t>3 квартал 2020г.</t>
  </si>
  <si>
    <t>4 квартал 2020г.</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</si>
  <si>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(20 объектов)</t>
  </si>
  <si>
    <t>06.20.1</t>
  </si>
  <si>
    <t>06.20.10.131</t>
  </si>
  <si>
    <t>Поставка природного газа (собственные нужды)</t>
  </si>
  <si>
    <t>Качество поставляемого газа  должно соответствовать ГОСТ 5542-2014</t>
  </si>
  <si>
    <t>метр кубический</t>
  </si>
  <si>
    <t>Поставка природного газа (технологические нужды и потери)</t>
  </si>
  <si>
    <t>2017 год</t>
  </si>
  <si>
    <t>2016 год</t>
  </si>
  <si>
    <t>49.20.1</t>
  </si>
  <si>
    <t>49.20.12.000</t>
  </si>
  <si>
    <t>Услуги по эксплуатации железнодорожного пути необщего пользования по станции Лименда Северной железной дороги</t>
  </si>
  <si>
    <t>В соответствии с федеральными законами «О железнодорожном транспорте в Российской Федерации», «Уставом железнодорожного транспорта РФ», Правилами эксплуатации и обслуживания железнодорожных путей необщего пользования осуществляется подача, расстановка на места погрузки, выгрузки и уборка вагонов с железнодорожного пути необщего пользования, примыкающего к станционному пути № 4 стрелкой № 15, локомотивом «ПЕРЕВОЗЧИКА»</t>
  </si>
  <si>
    <t>Совокупный годовой объем планируемых закупок товаров (работ, услуг) в соответствии с планом закупки товаров (работ, услуг) (планом закупки инновационной продукции, высокотехнологичной продукции) составляет (оплата в 2019г)</t>
  </si>
  <si>
    <t>1 (152 чел)</t>
  </si>
  <si>
    <t>Услуги по проведению периодического медицинского осмотра (обследования) лиц, с последующей выдачей медицинского заключения, в соответствии с Приказом от 12.04.2011г  №302Н, согласно списку работников ООО «Котласгазсервис»</t>
  </si>
  <si>
    <t>Услуги подвижной связи (Мегафон)</t>
  </si>
  <si>
    <t xml:space="preserve">22.21              49.41       </t>
  </si>
  <si>
    <t xml:space="preserve">22.21.21.121         49.41.19.000              </t>
  </si>
  <si>
    <t>Труба  ПЭ 100 SDR11 ГАЗ</t>
  </si>
  <si>
    <t>пог. м.            Шт</t>
  </si>
  <si>
    <t>71.20</t>
  </si>
  <si>
    <t>71.20.19.120</t>
  </si>
  <si>
    <t>Услуги аттестованной лаборатории по контролю качества сварочно-монтажных и изоляционных работ</t>
  </si>
  <si>
    <t>Услуги осуществляются аттестованной лабораторией на основе заявок  в течение срока действия договора</t>
  </si>
  <si>
    <t>2019 г.</t>
  </si>
  <si>
    <t>Оказание услуг финансовой аренды (лизинга) транспортного средства (Предмет лизинга: Экскаватор-погрузчик JCB 4CX ECO или эквивалент)</t>
  </si>
  <si>
    <t>Предмет лизинга: Экскаватор-погрузчик JCB 4CX ECO или эквивалент, 1 шт</t>
  </si>
  <si>
    <t>сентябрь 2019                        (3 квартал)</t>
  </si>
  <si>
    <t>61.20.2</t>
  </si>
  <si>
    <t>61.20.20.000</t>
  </si>
  <si>
    <t>Услуги связи "Билайн"</t>
  </si>
  <si>
    <t>Закупка у единственного поставщика                    (п. 50.4.4)</t>
  </si>
  <si>
    <t>Выполнение строительно-монтажных работ с применением метода горизонтально-направленного бурения при пересечении дорог по строительству объектов системы газоснабжения с целью подключения объектов капитального строительства к сетям газораспределения (6 объектов)</t>
  </si>
  <si>
    <t>август 2019                        (3 квартал)</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</si>
  <si>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(7 объектов)</t>
  </si>
  <si>
    <t xml:space="preserve">Выполнение строительно-монтажных работ по строительству "Единой сети газораспределения низкого давления" (Адрес объекта: Архангельская область, г.Котлас, ул. Карла Маркса, ул. Октябрьская), общей протяженностью 534 п.м. с применением метода горизонтально-направленного бурения при пересечении дорог </t>
  </si>
  <si>
    <t>июнь 2019                        (2 квартал)</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</si>
  <si>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(6 объектов)</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</si>
  <si>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(7 объектов)</t>
  </si>
  <si>
    <t>март 2019   (1квартал)</t>
  </si>
  <si>
    <t>Выполнение строительно-монтажных работ с применением метода горизонтально-направленного бурения при пересечении дорог по строительству объектов системы газоснабжения с целью подключения объектов капитального строительства к сетям газораспределения (3 объектов)</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</si>
  <si>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(11 объектов)</t>
  </si>
  <si>
    <t>Согласно техническому заданию, поставка осуществляется партиями в момент обращения в течение срока действия договора</t>
  </si>
  <si>
    <t>3500            500          13500</t>
  </si>
  <si>
    <t>Открытый запрос предложений  в электронной форме</t>
  </si>
  <si>
    <t>64.91.2</t>
  </si>
  <si>
    <t>64.91.10.190</t>
  </si>
  <si>
    <t xml:space="preserve">Оказание услуг финансовой аренды (лизинга) транспортного средства </t>
  </si>
  <si>
    <r>
      <t>Предмет лизинга: Газель-NEXT, белый,</t>
    </r>
    <r>
      <rPr>
        <sz val="7"/>
        <color rgb="FFFF0000"/>
        <rFont val="Arial"/>
        <family val="2"/>
        <charset val="204"/>
      </rPr>
      <t xml:space="preserve"> </t>
    </r>
    <r>
      <rPr>
        <sz val="7"/>
        <rFont val="Arial"/>
        <family val="2"/>
        <charset val="204"/>
      </rPr>
      <t>1 штука.</t>
    </r>
  </si>
  <si>
    <t>Закупка у единственного поставщика             (п. 50.4.4)</t>
  </si>
  <si>
    <t>64.19</t>
  </si>
  <si>
    <t>64.19.30.000</t>
  </si>
  <si>
    <t>Услуги по открытию банковского (расчетного счета) в валюте Российской Федерации и осуществление расчетного и кассового обслуживания</t>
  </si>
  <si>
    <t>в соответствии с законодательсвом Российской Федерациии нормативными документами Банка России</t>
  </si>
  <si>
    <t>Закупка у единственного поставщика                   (п. 50.4.30)</t>
  </si>
  <si>
    <t>Выполнение строительно-монтажных работ по строительству «Газопровод высокого давления по ул. Новая Ветка г. Котлас», общей протяженностью 1553 п.м. с применением метода горизонтально-направленного бурения при пересечении дорог</t>
  </si>
  <si>
    <t>28.13</t>
  </si>
  <si>
    <t>28.13.32.120</t>
  </si>
  <si>
    <t>Поставка запасных частей  для ремонта компрессорного оборудования</t>
  </si>
  <si>
    <t>запасные части к агрегату компрессорного типа 1А-110</t>
  </si>
  <si>
    <t>Закупка у единственного поставщика               (п. 5.4.1)</t>
  </si>
  <si>
    <t>61.10.1</t>
  </si>
  <si>
    <t>"23"декабря 2019г.</t>
  </si>
  <si>
    <t>14.12.1;               15.20.31</t>
  </si>
  <si>
    <t>14.12.1</t>
  </si>
  <si>
    <t>64.91</t>
  </si>
  <si>
    <t>19.20.1</t>
  </si>
  <si>
    <t>14.121.;            15.20.31</t>
  </si>
  <si>
    <t>размещена (закупка не состоялась договор не заключен)</t>
  </si>
  <si>
    <t>Закупка у единственного поставщика                  (п. 10.2.2)</t>
  </si>
  <si>
    <t>Закупка у единственного поставщика                    (п. 10.2.3)</t>
  </si>
  <si>
    <t>Закупка у единственного поставщика                     (п. 10.2.3)</t>
  </si>
  <si>
    <t>Закупка у единственного поставщика                 (п. 50.4.4)</t>
  </si>
  <si>
    <t>Закупка у единственного поставщика                             (п. 5.4.6)</t>
  </si>
  <si>
    <t>Закупка у единственного поставщика                  (п. 50.4.4)</t>
  </si>
  <si>
    <t>Закупка у единственного поставщика              (п. 50.4.4)</t>
  </si>
  <si>
    <t>Закупка у единственного поставщика               (п. 50.4.1)</t>
  </si>
  <si>
    <t>Закупка у единственного поставщика                   (п. 50.4.1)</t>
  </si>
  <si>
    <t>(= общая сумма - закупки 16г и 17г. Соответствует сумме совокупного годового объема на сайте)</t>
  </si>
  <si>
    <t>размещена в 2019г</t>
  </si>
  <si>
    <t>1 (82)</t>
  </si>
  <si>
    <t>2 (81)</t>
  </si>
  <si>
    <t>21 (9)</t>
  </si>
  <si>
    <t>22 (10)</t>
  </si>
  <si>
    <t>23 (13)</t>
  </si>
  <si>
    <t>3 (30)</t>
  </si>
  <si>
    <t>5 (36)</t>
  </si>
  <si>
    <t>6 (37)</t>
  </si>
  <si>
    <t>7 (38)</t>
  </si>
  <si>
    <t>8 (39)</t>
  </si>
  <si>
    <t>9 (50)</t>
  </si>
  <si>
    <t>15 (63)</t>
  </si>
  <si>
    <t>16 (64)</t>
  </si>
  <si>
    <t>17 (65)</t>
  </si>
  <si>
    <t>18 (74)</t>
  </si>
  <si>
    <t>19 (75)</t>
  </si>
  <si>
    <t>4 (84)</t>
  </si>
  <si>
    <t>11 (94)</t>
  </si>
  <si>
    <t>12 (95)</t>
  </si>
  <si>
    <t>13 (96)</t>
  </si>
  <si>
    <t>10 (93)</t>
  </si>
  <si>
    <t>14 (97)</t>
  </si>
  <si>
    <t>24 (98)</t>
  </si>
  <si>
    <t>20 (77)</t>
  </si>
  <si>
    <t xml:space="preserve">28.14.13.130                             </t>
  </si>
  <si>
    <t>Товар должен быть новым, должен отвечать требованиям ФЗ № 184-ФЗ от 27.12.2002 «О техническом регулировании», отвечать требованиям Гос-х и отраслевых стандартов. Наличие сертификата соответствия обязательно.</t>
  </si>
  <si>
    <t>Закупка у единственного поставщика (п.50.4.14)</t>
  </si>
  <si>
    <t>Оказание информационно-консультационных услуг по сопровождению программных продуктов системы «1С:Предприятие»</t>
  </si>
  <si>
    <t>62.02</t>
  </si>
  <si>
    <t>Осуществляется корректировка плана закупок в связи с изменениями потребности в товарах (работах, услугах)  в соответствии с пп. а   п.8 Правил формирования плана закупки товаров (работ, услуг), утв. ПП РФ от 17 сентября 2012 г. №932 ( доп. п. 48,49, 50)</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</si>
  <si>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(3 объекта)</t>
  </si>
  <si>
    <t>Выполнение строительно-монтажных работ с применением метода горизонтально-направленного бурения при пересечении дорог по строительству объектов системы газоснабжения с целью подключения объектов капитального строительства к сетям газораспределения (2 объекта)</t>
  </si>
  <si>
    <t>Поставка насосного агрегата</t>
  </si>
  <si>
    <t>28.13.14.110</t>
  </si>
  <si>
    <t>32.99.11.130</t>
  </si>
  <si>
    <t>Насосный агрегат Corken Z 2000</t>
  </si>
  <si>
    <t>Аппарат дыхательный со сжатым воздухом Drager PSS 4000</t>
  </si>
  <si>
    <t>поставка сервера осуществляется с лицензионным программным обеспечением</t>
  </si>
  <si>
    <t>Осуществляется корректировка плана закупок в связи с изменениями потребности в товарах (работах, услугах) в том числе сроков их приобретения, способа осуществления закупки и срока исполнения договора в соответствии с пп. а и пп.б  п.8 Правил формирования плана закупки товаров (работ, услуг), утв. ПП РФ от 17 сентября 2012 г. №932 (изм. п.33,35; доп. п.51,52,53,54)</t>
  </si>
  <si>
    <t>3                   3</t>
  </si>
  <si>
    <t>Поставка дыхательных аппаратов и масок</t>
  </si>
  <si>
    <t>32.99</t>
  </si>
  <si>
    <t xml:space="preserve">26.20.1  </t>
  </si>
  <si>
    <t xml:space="preserve">26.20.15.000  </t>
  </si>
  <si>
    <t>Поставка сервера</t>
  </si>
  <si>
    <t>Осуществляется корректировка плана закупок в связи с изменениями потребности в товарах (работах, услугах) в том числе сроков их приобретения и изменения более чем на 10 процентов стоимости планируемых к приобретению товаров (работ, услуг), выявленных в результате подготовки к процедуре проведения конкретной закупки в соответствии с пп. а и пп.б  п.8 Правил формирования плана закупки товаров (работ, услуг), утв. ПП РФ от 17 сентября 2012 г. №932 (изм. п.53,54)</t>
  </si>
  <si>
    <t>Поставка металлопродукции</t>
  </si>
  <si>
    <t>поставка труб водогазопроводных; эхлектросварных и профильных и арматура к ним</t>
  </si>
  <si>
    <t>1785              3,54</t>
  </si>
  <si>
    <t>м                            тонна</t>
  </si>
  <si>
    <t>24.20.1</t>
  </si>
  <si>
    <t>24.20</t>
  </si>
  <si>
    <t>Закупка у единственного поставщика                   (п. 50.4.12)</t>
  </si>
  <si>
    <r>
      <t xml:space="preserve">Обоснование: Осуществляется корректировка плана закупок в связи с изменением потребности в товарах (работах, услугах) в соответствии с </t>
    </r>
    <r>
      <rPr>
        <sz val="11"/>
        <rFont val="Calibri"/>
        <family val="2"/>
        <charset val="204"/>
      </rPr>
      <t xml:space="preserve"> п.8 Правил формирования плана закупки товаров (работ, услуг), утв. ПП РФ от 17 сентября 2012 г. №932</t>
    </r>
  </si>
  <si>
    <t>Осуществляется корректировка плана закупок в соответствии с пп. а  п.8 Правил формирования плана закупки товаров (работ, услуг), утв. ПП РФ от 17 сентября 2012 г. №932:</t>
  </si>
  <si>
    <t>870                           4850                             1000</t>
  </si>
  <si>
    <t>28.41.2</t>
  </si>
  <si>
    <t>Поставка инструмента</t>
  </si>
  <si>
    <t>поставка пресса электрогидравлического ROMAX 4000 и комплектующих к нему</t>
  </si>
  <si>
    <t xml:space="preserve"> изменения потребности в товарах (работах, услугах), в том числе сроков их приобретения, способа осуществления закупки и срока исполнения договора (искл. 35, доп. 56,57 ; изм.38)</t>
  </si>
  <si>
    <t>25.30.1</t>
  </si>
  <si>
    <t>28.41.33.130</t>
  </si>
  <si>
    <t>43.91.19.110</t>
  </si>
  <si>
    <t>43.91</t>
  </si>
  <si>
    <t>68                4             119</t>
  </si>
  <si>
    <t xml:space="preserve"> изменения потребности в товарах (работах, услугах), в том числе сроков их приобретения, способа осуществления закупки и срока исполнения договора (доп. 28)</t>
  </si>
  <si>
    <t xml:space="preserve">компл                  штука           пара    </t>
  </si>
  <si>
    <t>839     715        796</t>
  </si>
  <si>
    <t xml:space="preserve"> изменения потребности в товарах (работах, услугах), в том числе сроков их приобретения, способа осуществления закупки и срока исполнения договора (доп. 58, 59)</t>
  </si>
  <si>
    <t xml:space="preserve">28.14.13.131                             </t>
  </si>
  <si>
    <t>Работы должны быть выполнены в полном объеме в соответствии с локально - сметным расчетом на основании   предоставленной Заказчиком рабочей  документации «Здание блока вспомогательных помещений, расположенное в Котласском районе, в 400 метрах на северо-восток от дома 13 дер. Макарово МО «Черемушское», строение 1».</t>
  </si>
  <si>
    <r>
      <t xml:space="preserve">Выполнение </t>
    </r>
    <r>
      <rPr>
        <sz val="8"/>
        <color rgb="FF000000"/>
        <rFont val="Arial"/>
        <family val="2"/>
        <charset val="204"/>
      </rPr>
      <t>работ по капительному ремонту части двухскатной стропильной крыши над</t>
    </r>
    <r>
      <rPr>
        <sz val="8"/>
        <rFont val="Arial"/>
        <family val="2"/>
        <charset val="204"/>
      </rPr>
      <t xml:space="preserve"> зданием блока вспомогательных помещений, являющимся частью здания  блоков производственных и вспомогательных помещений со складом для хранения сжиженного газа и переходной галереей</t>
    </r>
  </si>
  <si>
    <t>Осуществляется корректировка плана закупок в соответствии с пп. "а" и "б"  п.8 Правил формирования плана закупки товаров (работ, услуг), утв. ПП РФ от 17 сентября 2012 г. №932:</t>
  </si>
  <si>
    <t xml:space="preserve"> изменения потребности в товарах (работах, услугах) и  изменения более чем на 10 процентов стоимости планируемых к приобретению товаров (работ, услуг), выявленных в результате подготовки к процедуре проведения конкретной закупки, вследствие чего невозможно осуществление закупки в соответствии с планируемым объемом денежных средств, предусмотренным планом закупки (доп. 58)</t>
  </si>
  <si>
    <t>м                            кг</t>
  </si>
  <si>
    <t>313,5              400</t>
  </si>
  <si>
    <t>24.20.13.160</t>
  </si>
  <si>
    <t>Поставка стальной трубы 2-х слойной ВУС изоляции</t>
  </si>
  <si>
    <t>ГОСТ 9.602-2016</t>
  </si>
  <si>
    <t>погонный метр</t>
  </si>
  <si>
    <t>Закупка у единственного поставщика                       (п. 50.4.1)</t>
  </si>
  <si>
    <t>Осуществляется корректировка плана закупок в соответствии с пп. "а"   п.8 Правил формирования плана закупки товаров (работ, услуг), утв. ПП РФ от 17 сентября 2012 г. №932:</t>
  </si>
  <si>
    <t xml:space="preserve"> изменения потребности в товарах (работах, услугах), в том числе сроков их приобретения, способа осуществления закупки и срока исполнения договора (доп. 60,61)</t>
  </si>
  <si>
    <t>поставка трубы профильной и арматуры к ней</t>
  </si>
  <si>
    <t>24.20.11.000</t>
  </si>
  <si>
    <t>14.12.11.110                          14.12.11.130                           14.12.12.110</t>
  </si>
  <si>
    <t>размещена                   аннулировать, т.к. не сотоялась</t>
  </si>
  <si>
    <t>1. Осуществляется корректировка плана закупок в соответствии с пп. "а"   п.8 Правил формирования плана закупки товаров (работ, услуг), утв. ПП РФ от 17 сентября 2012 г. №932:</t>
  </si>
  <si>
    <t>2. Осуществляется корректировка плана закупок в соответствии с пп.  "б"  п.8 Правил формирования плана закупки товаров (работ, услуг), утв. ПП РФ от 17 сентября 2012 г. №932:</t>
  </si>
  <si>
    <t>2.1. изменения более чем на 10 процентов стоимости планируемых к приобретению товаров (работ, услуг), выявленных в результате подготовки к процедуре проведения конкретной закупки, вследствие чего невозможно осуществление закупки в соответствии с планируемым объемом денежных средств, предусмотренным планом закупки (изм. 37)</t>
  </si>
  <si>
    <t>6                    42           42</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</si>
  <si>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(изм. 29; искл. 38; доп. 62)</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</si>
  <si>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(изм. 40)</t>
  </si>
  <si>
    <t>9626               6</t>
  </si>
  <si>
    <t>отмена по решению Заказчика</t>
  </si>
  <si>
    <t>2. Осуществляется корректировка плана закупок в соответствии с пп. "в"   п.8 Правил формирования плана закупки товаров (работ, услуг), утв. ПП РФ от 17 сентября 2012 г. №932:</t>
  </si>
  <si>
    <t>Отказ о проведении закупки (отмена 58, доп. 63)</t>
  </si>
  <si>
    <t>26.51.6</t>
  </si>
  <si>
    <t>26.51.52.110</t>
  </si>
  <si>
    <t>Поставка приборов учета газа</t>
  </si>
  <si>
    <t>ГОСТ 28724-90. Поставка осуществляется партиями на основе заявок  в течение срока действия договора.</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</si>
  <si>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(изм. 64)</t>
  </si>
  <si>
    <t>29.20.40.000</t>
  </si>
  <si>
    <t>29.20.2</t>
  </si>
  <si>
    <t>Переоборудование автомобиля</t>
  </si>
  <si>
    <t xml:space="preserve">А/м ГАЗ3309. Переоборудование: удлинение колесной базы, изготовление и установка эвакуаторной платформы ломаного типа </t>
  </si>
  <si>
    <t>26.51.5</t>
  </si>
  <si>
    <t>Поставка расходомера массового с комплектом монтажных частей</t>
  </si>
  <si>
    <t>Эмис-масс 260 (Ех-040К--Д4-Ж-2,5-100-24-А-0,25-Х-ГП-ГОСТ)</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</si>
  <si>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65,66,67,68)</t>
  </si>
  <si>
    <t>Поставка насосного агрегата и комплектующих к нему</t>
  </si>
  <si>
    <t>28.14.13.131</t>
  </si>
  <si>
    <t>28.14.20.000</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</si>
  <si>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69)</t>
  </si>
  <si>
    <t>Поставка комплекта ответных фланцев</t>
  </si>
  <si>
    <t>изм от 15.04.2020г.</t>
  </si>
  <si>
    <t>28.13.28.000</t>
  </si>
  <si>
    <t>Поставка компрессора</t>
  </si>
  <si>
    <t>Компрессор Rothenbergen Ropuls</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</si>
  <si>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70, изм. 64)</t>
  </si>
  <si>
    <t>отмена</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</si>
  <si>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71, отмена 70)</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</si>
  <si>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(изм 41, 42)</t>
  </si>
  <si>
    <r>
      <t>Выполнение строительно-монтажных работ согласно проектной документации № 6.10.12-14.ГСН в части строительства  от ПК</t>
    </r>
    <r>
      <rPr>
        <vertAlign val="subscript"/>
        <sz val="8"/>
        <rFont val="Arial"/>
        <family val="2"/>
        <charset val="204"/>
      </rPr>
      <t>2</t>
    </r>
    <r>
      <rPr>
        <sz val="8"/>
        <rFont val="Arial"/>
        <family val="2"/>
        <charset val="204"/>
      </rPr>
      <t>0 - ПК</t>
    </r>
    <r>
      <rPr>
        <vertAlign val="subscript"/>
        <sz val="8"/>
        <rFont val="Arial"/>
        <family val="2"/>
        <charset val="204"/>
      </rPr>
      <t>2</t>
    </r>
    <r>
      <rPr>
        <sz val="8"/>
        <rFont val="Arial"/>
        <family val="2"/>
        <charset val="204"/>
      </rPr>
      <t>1+56,0  сети газораспределения низкого давления по ул. Герцена г. Котлас  ориентировочной протяженностью 156 п.м. с применением метода горизонтально-направленного бурения</t>
    </r>
  </si>
  <si>
    <t xml:space="preserve">Выполнение строительно-монтажных работ согласно проектной документации № 6.10.12-14.ГСН в части строительства  от ПК3+57,0 - ПК5+68,0  сети газораспределения низкого давления по ул. П. Морозова, г. Котлас ориентировочной протяженностью 211 п.м. с применением метода горизонтально-направленного бурения </t>
  </si>
  <si>
    <t>5000            500          18000</t>
  </si>
  <si>
    <t>1. Осуществляется корректировка плана закупок в соответствии с пп. "а" и "б"  п.8 Правил формирования плана закупки товаров (работ, услуг), утв. ПП РФ от 17 сентября 2012 г. №932:</t>
  </si>
  <si>
    <t xml:space="preserve"> 1.1. изменения потребности в товарах (работах, услугах) и  более чем на 10 процентов стоимости планируемых к приобретению товаров (изм 39)</t>
  </si>
  <si>
    <t>28.14.</t>
  </si>
  <si>
    <t>28.14.13.120</t>
  </si>
  <si>
    <t>Поставка запорной и запорно-регулирующей арматуры (газовая задвижка с телескопическим штоком)</t>
  </si>
  <si>
    <t>Газовая задвижка DN200  PN10 c PE патрубками DА225  с полиуретановым покрытием и телескопическим штоком</t>
  </si>
  <si>
    <t>Закупка у единственного поставщика (п.50.4.1)</t>
  </si>
  <si>
    <t>71.20.3</t>
  </si>
  <si>
    <t>71.20.12.000</t>
  </si>
  <si>
    <t>Работы по проведению экспертизы промышленной безопасности на подземные газопроводы высокого и низкого давления</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</si>
  <si>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(15 объектов)</t>
  </si>
  <si>
    <t>в соответствии с требованиями нормативно-технических документов Ростехнадзора. По окончанию работ д.б. выдано заключение экспертизы</t>
  </si>
  <si>
    <t>Выполнение строительно-монтажных работ с применением метода горизонтально-направленного бурения при пересечении дорог по строительству объектов системы газоснабжения с целью подключения объектов капитального строительства к сетям газораспределения (4 объекта)</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</si>
  <si>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(4 объекта)</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</si>
  <si>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72,73,74,75, 76, 77)</t>
  </si>
  <si>
    <t>изм от 13.05.2020г. 2квартал</t>
  </si>
  <si>
    <t>изм от 23.04.2020г. 2квартал</t>
  </si>
  <si>
    <t>изм от 26.03.2020г. 1 квартал</t>
  </si>
  <si>
    <t>изм от 17.03.2020г. 1 квартал</t>
  </si>
  <si>
    <t>изм от 10.03.2020г. 1 квартал</t>
  </si>
  <si>
    <t>изм от 03.03.2020г.1 квартал</t>
  </si>
  <si>
    <t>изм от 25.02.2020г. 1 квартал</t>
  </si>
  <si>
    <t>изм от 14.02.2020г. 1 квартал</t>
  </si>
  <si>
    <t>изм от 04.02.2020г. 1 квартал</t>
  </si>
  <si>
    <t>изм от 31.01.2020г. 1 квартал</t>
  </si>
  <si>
    <t>изм от 21.01.2020г. 1 квартал</t>
  </si>
  <si>
    <t>изм от 15.01.2020г. 1 квартал</t>
  </si>
  <si>
    <t>Выполнение работ по проведению кадастровых работ с выдачей технического плана объекта недвижимости</t>
  </si>
  <si>
    <t>изм от 18.05.2020г. 2квартал</t>
  </si>
  <si>
    <t xml:space="preserve">реконструкция объекта газоснабжения </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</si>
  <si>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78)</t>
  </si>
  <si>
    <t>71.12.35.110</t>
  </si>
  <si>
    <t>71.12.1</t>
  </si>
  <si>
    <t>изм от 26.05.2020г. 2квартал</t>
  </si>
  <si>
    <t>2. Осуществляется корректировка плана закупок в соответствии с пп. "а" и пп."б"   п.8 Правил формирования плана закупки товаров (работ, услуг), утв. ПП РФ от 17 сентября 2012 г. №932:</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</si>
  <si>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 доп. 79)</t>
  </si>
  <si>
    <t xml:space="preserve"> 2.1. изменения потребности в товарах (работах, услугах) и  изменения более чем на 10 процентов стоимости планируемых к приобретению товаров (работ, услуг), выявленных в результате подготовки к процедуре проведения конкретной закупки, вследствие чего невозможно осуществление закупки в соответствии с планируемым объемом денежных средств, предусмотренным планом закупки (изм. 75)</t>
  </si>
  <si>
    <t>Выполнение строительно-монтажных работ с применением метода горизонтально-направленного бурения согласно проектной документации № 5.2020.01.1-ГСН1 и в части строительства  от ПК0 до ПК6 проектной документации  № 5.2020.01.1-ГСН2С по возведению «Единой сети газораспределения по ул. Лимендское шоссе, ул. Советская, ул. Садовая г. Котлас Архангельская область»  ориентировочной протяженностью 1619 п.м.</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</si>
  <si>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 изм. 79)</t>
  </si>
  <si>
    <t>25.30.12.113</t>
  </si>
  <si>
    <t>Поставка котла</t>
  </si>
  <si>
    <t>поставка дизельного котла</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</si>
  <si>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 отмена 79; доп. 80, 81)</t>
  </si>
  <si>
    <t>46.74.2</t>
  </si>
  <si>
    <t>изм от 11.06.2020г. 2квартал</t>
  </si>
  <si>
    <t>изм от 18.06.2020г. 2квартал</t>
  </si>
  <si>
    <t xml:space="preserve"> 1.1. изменения  способа осуществления закупки  ( отмена 64; доп. 82)</t>
  </si>
  <si>
    <t xml:space="preserve">Выполнение строительно-монтажных работ с применением метода горизонтально-направленного бурения согласно рабочей документации  № 5.2020.05.1-ГСН по возведению «Единой сети газораспределения низкого давления. Адрес объекта: Архангельская область г. Котлас ул. Кленовая»  ориентировочной протяженностью 151,7 п.м. </t>
  </si>
  <si>
    <t xml:space="preserve"> 1.1. изменения потребности в товарах (работах, услугах), в том числе сроков их приобретения, способа осуществления закупки и срока исполнения договора (доп. 83,84)</t>
  </si>
  <si>
    <t>изм от 22.06.2020г. 3 квартал</t>
  </si>
  <si>
    <t>изм от 17.07.2020г. 3 квартал</t>
  </si>
  <si>
    <t>22.19.3</t>
  </si>
  <si>
    <t>Поставка компенсаторов резиновых</t>
  </si>
  <si>
    <t>DN40 PN 25</t>
  </si>
  <si>
    <t>22.19.30.110</t>
  </si>
  <si>
    <t>42.11.20.000</t>
  </si>
  <si>
    <t>42.11</t>
  </si>
  <si>
    <t>Работы выполняются в соответствии с ЛСМР. Объекты: Асфальтирование территории, расположенной по адресу: г.Котлас, ул.Ленина, 180 (площадь 657,5м.кв); железнодорожный переезд, расположенный по адресу Архангельская обл. р-н Котласский, в 400 м на северо-восток от дома № 13 дер. Макарово МО «Черемушское» (площадь 140м.кв)</t>
  </si>
  <si>
    <t xml:space="preserve"> 1.1. изменения потребности в товарах (работах, услугах) (доп. 85,86)</t>
  </si>
  <si>
    <t>Выполнение работ по устройству асфальтобетонного покрытия</t>
  </si>
  <si>
    <t>Выполнение строительно-монтажных работ с применением метода горизонтально-направленного бурения по строительству объектов системы газоснабжения с целью подключения объектов капитального строительства к сетям газораспределения (2 объекта)</t>
  </si>
  <si>
    <t>изм от 27.07.20</t>
  </si>
  <si>
    <t>изм от 27.07.2020г. 3 квартал</t>
  </si>
  <si>
    <t>Выполнение строительно-монтажных работ открытым способом по строительству объектов системы газоснабжения с целью подключения объектов капитального строительства к сетям газораспределения (8 объектов)</t>
  </si>
  <si>
    <t>1. Осуществляется корректировка плана закупок в соответствии с пп. "а"  и пп. "б" п.8 Правил формирования плана закупки товаров (работ, услуг), утв. ПП РФ от 17 сентября 2012 г. №932:</t>
  </si>
  <si>
    <t>1.1. изменения потребности в товарах (работах, услугах) и  изменения более чем на 10 процентов стоимости планируемых к приобретению товаров (работ, услуг), выявленных в результате подготовки к процедуре проведения конкретной закупки, вследствие чего невозможно осуществление закупки в соответствии с планируемым объемом денежных средств, предусмотренным планом закупки (изм. 43)</t>
  </si>
  <si>
    <t xml:space="preserve"> 1.2. изменения потребности в товарах (работах, услугах) (доп. 87)</t>
  </si>
  <si>
    <t xml:space="preserve"> 1.1. изменения потребности в товарах (работах, услугах) (доп. 88)</t>
  </si>
  <si>
    <t>изм от 30.07.2020г. 3 квартал</t>
  </si>
  <si>
    <t>DN50 - 3шт, DN40 - 2шт, DN32 - 1шт</t>
  </si>
  <si>
    <t>Поставка комплекса для измерения количества газа</t>
  </si>
  <si>
    <t>Поставка промышленных секционных ворот</t>
  </si>
  <si>
    <t>25.12</t>
  </si>
  <si>
    <t>25.12.10.000</t>
  </si>
  <si>
    <t xml:space="preserve">Поставка промышленных секционных ворот с комплектом для автоматизации </t>
  </si>
  <si>
    <t>КИ-СТГ-РС-2-Ф-50/G16-1F-Л с ДПД, КИ-СТГ-РС-2-Ф-50/G10-1F-П с ДПД</t>
  </si>
  <si>
    <t>42.12.20.150</t>
  </si>
  <si>
    <t>42.12</t>
  </si>
  <si>
    <t>Выполнение работ по замене деревянных шпал на бетонные на  участке пути необщего пользования</t>
  </si>
  <si>
    <t>количество - 200шт. Работы должны выполняться в соответствии с действующими нормами и техническими условиями</t>
  </si>
  <si>
    <t>изм от 04.08.2020г. 3 квартал</t>
  </si>
  <si>
    <t xml:space="preserve"> 1.1. изменения потребности в товарах (работах, услугах) (доп. 89,90,91)</t>
  </si>
  <si>
    <t>1. Осуществляется корректировка плана закупок в соответствии с пп. "в"   п.8 Правил формирования плана закупки товаров (работ, услуг), утв. ПП РФ от 17 сентября 2012 г. №932:</t>
  </si>
  <si>
    <t xml:space="preserve"> 1.1. Исправление сведений о количестве (объеме) и единице измерения (п. 91)</t>
  </si>
  <si>
    <t>Поставка газорегуляторного пункта шкафного (ГРПШ)</t>
  </si>
  <si>
    <t>Venio.С.З.Р.Н.У.ОГ.Т0-1</t>
  </si>
  <si>
    <t>Выполнение работ по монтажу котельного оборудования на природном газе</t>
  </si>
  <si>
    <t>Поставка котельного оборудования</t>
  </si>
  <si>
    <t>Работы выполняются в соответствии с ЛСМР. Объекты ОСМП ЛЗУ Ленский</t>
  </si>
  <si>
    <t>43.22.12.110</t>
  </si>
  <si>
    <t>26.51.70.190</t>
  </si>
  <si>
    <t>26.51.7</t>
  </si>
  <si>
    <t>43.22</t>
  </si>
  <si>
    <t xml:space="preserve"> 1.1. изменения потребности в товарах (работах, услугах) (доп. 92,93,94)</t>
  </si>
  <si>
    <t>25.21.12.000                  25.21.13.000</t>
  </si>
  <si>
    <t>штука                 штука</t>
  </si>
  <si>
    <t>10                 28</t>
  </si>
  <si>
    <t>25.21                    25.21</t>
  </si>
  <si>
    <t>поставка газовых котлов с оборудованием для установки на объектах ОСМП ЛЗУ Ленский</t>
  </si>
  <si>
    <t>изм от 12.08.2020г. 3 квартал</t>
  </si>
  <si>
    <t>изм от 13.08.2020г. 3 квартал</t>
  </si>
  <si>
    <t>Поставка баллонов стальных сварных для сжиженных углеводородных газов</t>
  </si>
  <si>
    <t>33.12</t>
  </si>
  <si>
    <t>33.12.19.0000</t>
  </si>
  <si>
    <t>Оказание услуг по замене фискальных накопителей для кассовых аппаратов</t>
  </si>
  <si>
    <t>Исполнитель за свой счет самостоятельно приобретает фискальные накопители (ФН) для кассовых аппаратов в количестве 21 шт. и оказывает Услугу по их замене в мобильных и стационарных ККТ</t>
  </si>
  <si>
    <t>21              21</t>
  </si>
  <si>
    <t xml:space="preserve"> 1.1. изменения потребности в товарах (работах, услугах) (доп. 95, 96)</t>
  </si>
  <si>
    <t>876            796</t>
  </si>
  <si>
    <t>условная единица                  штука</t>
  </si>
  <si>
    <t>на 2020 год (редакция №34 от 18.08.2020)</t>
  </si>
  <si>
    <t>изм от 18.08.2020г. 3 квартал</t>
  </si>
  <si>
    <t xml:space="preserve">28.14.13.130                            28.14.20.000                 </t>
  </si>
  <si>
    <t>8                    8</t>
  </si>
  <si>
    <t xml:space="preserve"> 1.1. изменения потребности в товарах (работах, услугах) (доп. 97,98,99)</t>
  </si>
  <si>
    <t>25.30.12.115</t>
  </si>
  <si>
    <t>Поставка аппарата теплообменного пластинчатого разборного</t>
  </si>
  <si>
    <t>20.08.2020г</t>
  </si>
  <si>
    <t>не удалось разместить план-график 20.08.2020г., т.к. не было доступа. Звонок в службу поддержки 20.08.2020г.в 16.57. Предложение - написать в тех поддержку письмо</t>
  </si>
  <si>
    <t>Поставка кранов шаровых с комплектом ответных фланцев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</si>
</sst>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19]mmmm\ yyyy;@"/>
    <numFmt numFmtId="165" formatCode="#,##0.000"/>
    <numFmt numFmtId="166" formatCode="0&quot;  &quot;"/>
  </numFmts>
  <fonts count="40" x14ac:knownFonts="1">
    <font>
      <sz val="8"/>
      <name val="Arial"/>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8"/>
      <name val="Arial"/>
      <family val="2"/>
      <charset val="204"/>
    </font>
    <font>
      <u/>
      <sz val="8"/>
      <color indexed="12"/>
      <name val="Arial"/>
      <family val="2"/>
      <charset val="204"/>
    </font>
    <font>
      <sz val="9"/>
      <name val="Arial"/>
      <family val="2"/>
      <charset val="204"/>
    </font>
    <font>
      <sz val="9"/>
      <color indexed="8"/>
      <name val="Times New Roman"/>
      <family val="1"/>
      <charset val="204"/>
    </font>
    <font>
      <b/>
      <sz val="10"/>
      <name val="Arial"/>
      <family val="2"/>
      <charset val="204"/>
    </font>
    <font>
      <sz val="12"/>
      <name val="Arial"/>
      <family val="2"/>
      <charset val="204"/>
    </font>
    <font>
      <b/>
      <sz val="12"/>
      <name val="Arial"/>
      <family val="2"/>
      <charset val="204"/>
    </font>
    <font>
      <sz val="8"/>
      <color rgb="FFFF0000"/>
      <name val="Arial"/>
      <family val="2"/>
      <charset val="204"/>
    </font>
    <font>
      <sz val="9"/>
      <color rgb="FFFF0000"/>
      <name val="Arial"/>
      <family val="2"/>
      <charset val="204"/>
    </font>
    <font>
      <b/>
      <sz val="12"/>
      <color rgb="FF00B0F0"/>
      <name val="Arial"/>
      <family val="2"/>
      <charset val="204"/>
    </font>
    <font>
      <sz val="9"/>
      <name val="Times New Roman"/>
      <family val="1"/>
      <charset val="204"/>
    </font>
    <font>
      <sz val="8"/>
      <name val="Times New Roman"/>
      <family val="1"/>
      <charset val="204"/>
    </font>
    <font>
      <sz val="7"/>
      <name val="Times New Roman"/>
      <family val="1"/>
      <charset val="204"/>
    </font>
    <font>
      <sz val="7"/>
      <name val="Arial"/>
      <family val="2"/>
      <charset val="204"/>
    </font>
    <font>
      <sz val="11"/>
      <name val="Calibri"/>
      <family val="2"/>
      <charset val="204"/>
    </font>
    <font>
      <sz val="12"/>
      <name val="Times New Roman"/>
      <family val="1"/>
      <charset val="204"/>
    </font>
    <font>
      <b/>
      <sz val="8"/>
      <name val="Arial"/>
      <family val="2"/>
      <charset val="204"/>
    </font>
    <font>
      <sz val="11"/>
      <name val="Times New Roman"/>
      <family val="1"/>
      <charset val="204"/>
    </font>
    <font>
      <sz val="11.2"/>
      <color indexed="9"/>
      <name val="Times New Roman"/>
      <family val="1"/>
      <charset val="204"/>
    </font>
    <font>
      <sz val="11.1"/>
      <name val="Times New Roman"/>
      <family val="1"/>
      <charset val="204"/>
    </font>
    <font>
      <sz val="10"/>
      <name val="Times New Roman"/>
      <family val="1"/>
      <charset val="204"/>
    </font>
    <font>
      <sz val="10"/>
      <name val="Arial Cyr"/>
      <charset val="204"/>
    </font>
    <font>
      <b/>
      <sz val="10"/>
      <name val="Times New Roman"/>
      <family val="1"/>
      <charset val="204"/>
    </font>
    <font>
      <sz val="10"/>
      <name val="Arial"/>
      <family val="2"/>
      <charset val="204"/>
    </font>
    <font>
      <b/>
      <sz val="11"/>
      <name val="Calibri"/>
      <family val="2"/>
      <charset val="204"/>
    </font>
    <font>
      <sz val="8"/>
      <color rgb="FF000000"/>
      <name val="Arial"/>
      <family val="2"/>
      <charset val="204"/>
    </font>
    <font>
      <sz val="5"/>
      <color rgb="FF000000"/>
      <name val="Arial"/>
      <family val="2"/>
      <charset val="204"/>
    </font>
    <font>
      <sz val="7"/>
      <color rgb="FFFF0000"/>
      <name val="Arial"/>
      <family val="2"/>
      <charset val="204"/>
    </font>
    <font>
      <sz val="8"/>
      <color rgb="FF212529"/>
      <name val="Arial"/>
      <family val="2"/>
      <charset val="204"/>
    </font>
    <font>
      <sz val="8"/>
      <color indexed="8"/>
      <name val="Arial"/>
      <family val="2"/>
      <charset val="204"/>
    </font>
    <font>
      <sz val="8"/>
      <color theme="1"/>
      <name val="Arial"/>
      <family val="2"/>
      <charset val="204"/>
    </font>
    <font>
      <u/>
      <sz val="12"/>
      <color indexed="12"/>
      <name val="Arial"/>
      <family val="2"/>
      <charset val="204"/>
    </font>
    <font>
      <vertAlign val="subscript"/>
      <sz val="8"/>
      <name val="Arial"/>
      <family val="2"/>
      <charset val="204"/>
    </font>
    <font>
      <sz val="8"/>
      <name val="Arial Unicode MS"/>
      <family val="2"/>
      <charset val="204"/>
    </font>
    <font>
      <sz val="7"/>
      <color rgb="FF0D0E0C"/>
      <name val="Arial"/>
      <family val="2"/>
      <charset val="204"/>
    </font>
  </fonts>
  <fills count="9">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rgb="FFCCFFCC"/>
        <bgColor indexed="64"/>
      </patternFill>
    </fill>
    <fill>
      <patternFill patternType="solid">
        <fgColor rgb="FFFFFFFF"/>
        <bgColor indexed="64"/>
      </patternFill>
    </fill>
    <fill>
      <patternFill patternType="solid">
        <fgColor rgb="FFFFFF99"/>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9">
    <xf numFmtId="0" fontId="0" fillId="0" borderId="0"/>
    <xf numFmtId="0" fontId="6" fillId="0" borderId="0" applyNumberFormat="0" applyFill="0" applyBorder="0" applyAlignment="0" applyProtection="0">
      <alignment vertical="top"/>
      <protection locked="0"/>
    </xf>
    <xf numFmtId="0" fontId="26" fillId="0" borderId="0"/>
    <xf numFmtId="0" fontId="5" fillId="0" borderId="0"/>
    <xf numFmtId="0" fontId="4" fillId="0" borderId="0"/>
    <xf numFmtId="0" fontId="3" fillId="0" borderId="0"/>
    <xf numFmtId="0" fontId="5" fillId="0" borderId="0"/>
    <xf numFmtId="0" fontId="5" fillId="0" borderId="0"/>
    <xf numFmtId="0" fontId="5" fillId="0" borderId="0"/>
    <xf numFmtId="0" fontId="2" fillId="0" borderId="0"/>
    <xf numFmtId="0" fontId="1" fillId="0" borderId="0"/>
    <xf numFmtId="0" fontId="5" fillId="0" borderId="0"/>
    <xf numFmtId="0" fontId="1" fillId="0" borderId="0"/>
    <xf numFmtId="0" fontId="5" fillId="0" borderId="0"/>
    <xf numFmtId="0" fontId="5" fillId="0" borderId="0"/>
    <xf numFmtId="0" fontId="1" fillId="0" borderId="0"/>
    <xf numFmtId="0" fontId="1" fillId="0" borderId="0"/>
    <xf numFmtId="0" fontId="5" fillId="0" borderId="0"/>
    <xf numFmtId="0" fontId="5" fillId="0" borderId="0"/>
  </cellStyleXfs>
  <cellXfs count="402">
    <xf numFmtId="0" fontId="0" fillId="0" borderId="0" xfId="0"/>
    <xf numFmtId="1" fontId="5" fillId="0" borderId="1" xfId="0" applyNumberFormat="1"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0" fillId="0" borderId="0" xfId="0" applyFill="1" applyAlignment="1">
      <alignment horizontal="left" vertical="center"/>
    </xf>
    <xf numFmtId="0" fontId="0" fillId="0" borderId="0" xfId="0" applyFill="1" applyAlignment="1">
      <alignment horizontal="center" vertical="center"/>
    </xf>
    <xf numFmtId="0" fontId="0" fillId="0" borderId="0" xfId="0" applyAlignment="1">
      <alignment vertical="center"/>
    </xf>
    <xf numFmtId="0" fontId="0" fillId="2" borderId="1" xfId="0" applyFill="1" applyBorder="1" applyAlignment="1">
      <alignment horizontal="center" vertical="center" wrapText="1"/>
    </xf>
    <xf numFmtId="1" fontId="5" fillId="3" borderId="1" xfId="0" applyNumberFormat="1" applyFont="1" applyFill="1" applyBorder="1" applyAlignment="1">
      <alignment horizontal="center" vertical="center"/>
    </xf>
    <xf numFmtId="1" fontId="0" fillId="3" borderId="1" xfId="0" applyNumberFormat="1" applyFill="1" applyBorder="1" applyAlignment="1">
      <alignment horizontal="center" vertical="center"/>
    </xf>
    <xf numFmtId="164" fontId="0" fillId="2" borderId="1" xfId="0" applyNumberFormat="1" applyFill="1" applyBorder="1" applyAlignment="1">
      <alignment horizontal="center" vertical="center" wrapText="1"/>
    </xf>
    <xf numFmtId="0" fontId="0" fillId="3" borderId="1" xfId="0" applyNumberFormat="1" applyFill="1" applyBorder="1" applyAlignment="1">
      <alignment horizontal="center" vertical="center"/>
    </xf>
    <xf numFmtId="0" fontId="0" fillId="0" borderId="0" xfId="0" applyNumberFormat="1" applyFill="1" applyAlignment="1">
      <alignment horizontal="center" vertical="center"/>
    </xf>
    <xf numFmtId="0" fontId="9" fillId="0" borderId="0" xfId="0" applyFont="1" applyAlignment="1">
      <alignment vertical="center"/>
    </xf>
    <xf numFmtId="0" fontId="5" fillId="0" borderId="0" xfId="0" applyFont="1" applyFill="1" applyAlignment="1">
      <alignment horizontal="center" vertical="center"/>
    </xf>
    <xf numFmtId="164" fontId="0" fillId="0" borderId="0" xfId="0" applyNumberFormat="1" applyFill="1" applyAlignment="1">
      <alignment horizontal="center" vertical="center"/>
    </xf>
    <xf numFmtId="164" fontId="5" fillId="0" borderId="1" xfId="0" applyNumberFormat="1" applyFont="1" applyFill="1" applyBorder="1" applyAlignment="1">
      <alignment horizontal="center" vertical="center"/>
    </xf>
    <xf numFmtId="0" fontId="10" fillId="0" borderId="0" xfId="0" applyFont="1" applyFill="1" applyAlignment="1">
      <alignment horizontal="center" vertical="center"/>
    </xf>
    <xf numFmtId="0" fontId="10" fillId="0" borderId="0" xfId="0" applyFont="1" applyFill="1" applyAlignment="1">
      <alignment horizontal="left" vertical="center"/>
    </xf>
    <xf numFmtId="0" fontId="10" fillId="0" borderId="0" xfId="0" applyNumberFormat="1" applyFont="1" applyFill="1" applyAlignment="1">
      <alignment horizontal="center" vertical="center"/>
    </xf>
    <xf numFmtId="164" fontId="10" fillId="0" borderId="0" xfId="0" applyNumberFormat="1" applyFont="1" applyFill="1" applyAlignment="1">
      <alignment horizontal="center" vertical="center"/>
    </xf>
    <xf numFmtId="0" fontId="10" fillId="0" borderId="0" xfId="0" applyFont="1" applyFill="1" applyAlignment="1">
      <alignment horizontal="right" vertical="center"/>
    </xf>
    <xf numFmtId="0" fontId="10" fillId="0" borderId="0" xfId="0" applyFont="1" applyAlignment="1">
      <alignment vertical="center"/>
    </xf>
    <xf numFmtId="0" fontId="5" fillId="0" borderId="1" xfId="0" applyFont="1" applyFill="1" applyBorder="1" applyAlignment="1">
      <alignment vertical="center" wrapText="1"/>
    </xf>
    <xf numFmtId="0" fontId="5" fillId="0" borderId="0" xfId="0" applyFont="1" applyFill="1" applyAlignment="1">
      <alignment vertical="center"/>
    </xf>
    <xf numFmtId="4" fontId="5" fillId="0" borderId="1"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5" fillId="0" borderId="1" xfId="0" applyFont="1" applyBorder="1" applyAlignment="1">
      <alignment horizontal="center" vertical="center"/>
    </xf>
    <xf numFmtId="1" fontId="12" fillId="0" borderId="0" xfId="0" applyNumberFormat="1" applyFont="1" applyFill="1" applyBorder="1" applyAlignment="1">
      <alignment horizontal="center"/>
    </xf>
    <xf numFmtId="1" fontId="12" fillId="0" borderId="0" xfId="0" applyNumberFormat="1" applyFont="1" applyFill="1" applyBorder="1" applyAlignment="1">
      <alignment horizontal="center" vertical="center"/>
    </xf>
    <xf numFmtId="1" fontId="12" fillId="0" borderId="0" xfId="0" applyNumberFormat="1" applyFont="1" applyFill="1" applyBorder="1" applyAlignment="1">
      <alignment horizontal="center" vertical="center" wrapText="1"/>
    </xf>
    <xf numFmtId="1" fontId="12" fillId="0" borderId="0" xfId="0" applyNumberFormat="1" applyFont="1" applyFill="1" applyBorder="1" applyAlignment="1">
      <alignment horizontal="left" vertical="center" wrapText="1"/>
    </xf>
    <xf numFmtId="0" fontId="12" fillId="0" borderId="0" xfId="0" applyFont="1" applyFill="1" applyBorder="1" applyAlignment="1">
      <alignment horizontal="center" vertical="center" wrapText="1"/>
    </xf>
    <xf numFmtId="164" fontId="12" fillId="0" borderId="0" xfId="0" applyNumberFormat="1" applyFont="1" applyFill="1" applyBorder="1" applyAlignment="1">
      <alignment horizontal="center" vertical="center" wrapText="1"/>
    </xf>
    <xf numFmtId="164" fontId="12" fillId="0" borderId="0" xfId="0" applyNumberFormat="1" applyFont="1" applyFill="1" applyBorder="1" applyAlignment="1">
      <alignment horizontal="center" vertical="center"/>
    </xf>
    <xf numFmtId="0" fontId="12"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horizontal="left" vertical="center" wrapText="1"/>
    </xf>
    <xf numFmtId="4" fontId="10" fillId="0" borderId="0" xfId="0" applyNumberFormat="1" applyFont="1" applyFill="1" applyAlignment="1">
      <alignment horizontal="center" vertical="center"/>
    </xf>
    <xf numFmtId="4" fontId="0" fillId="3" borderId="1" xfId="0" applyNumberFormat="1" applyFill="1" applyBorder="1" applyAlignment="1">
      <alignment horizontal="center" vertical="center"/>
    </xf>
    <xf numFmtId="4" fontId="13" fillId="0" borderId="0" xfId="0" applyNumberFormat="1" applyFont="1" applyFill="1" applyBorder="1" applyAlignment="1">
      <alignment horizontal="center" vertical="center" wrapText="1"/>
    </xf>
    <xf numFmtId="4" fontId="0" fillId="0" borderId="0" xfId="0" applyNumberFormat="1" applyFill="1" applyAlignment="1">
      <alignment horizontal="center" vertical="center"/>
    </xf>
    <xf numFmtId="0" fontId="5" fillId="0" borderId="0" xfId="0" applyFont="1" applyAlignment="1">
      <alignment horizontal="center" vertical="center"/>
    </xf>
    <xf numFmtId="4" fontId="7"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xf>
    <xf numFmtId="164" fontId="5" fillId="2" borderId="1" xfId="0" applyNumberFormat="1" applyFont="1" applyFill="1" applyBorder="1" applyAlignment="1">
      <alignment horizontal="center" vertical="center" wrapText="1"/>
    </xf>
    <xf numFmtId="0" fontId="5" fillId="0" borderId="0" xfId="0" applyFont="1" applyFill="1" applyAlignment="1">
      <alignment horizontal="left" vertical="center"/>
    </xf>
    <xf numFmtId="0" fontId="0" fillId="0" borderId="8" xfId="0" applyFill="1" applyBorder="1" applyAlignment="1">
      <alignment horizontal="center" vertical="center"/>
    </xf>
    <xf numFmtId="0" fontId="5" fillId="0" borderId="0" xfId="0" applyNumberFormat="1" applyFont="1" applyFill="1" applyAlignment="1">
      <alignment vertical="center"/>
    </xf>
    <xf numFmtId="0" fontId="0" fillId="0" borderId="0" xfId="0" applyNumberFormat="1" applyFill="1" applyAlignment="1">
      <alignment vertical="center"/>
    </xf>
    <xf numFmtId="0" fontId="18" fillId="0" borderId="1" xfId="0" applyFont="1" applyFill="1" applyBorder="1" applyAlignment="1">
      <alignment horizontal="center" vertical="center" wrapText="1"/>
    </xf>
    <xf numFmtId="0" fontId="19" fillId="0" borderId="0" xfId="0" applyFont="1" applyAlignment="1">
      <alignment horizontal="justify" vertical="center"/>
    </xf>
    <xf numFmtId="0" fontId="19" fillId="0" borderId="0" xfId="0" applyFont="1" applyAlignment="1">
      <alignment vertical="center" wrapText="1"/>
    </xf>
    <xf numFmtId="4" fontId="18" fillId="0" borderId="0" xfId="0" applyNumberFormat="1" applyFont="1" applyFill="1" applyBorder="1" applyAlignment="1">
      <alignment horizontal="center" vertical="center" wrapText="1"/>
    </xf>
    <xf numFmtId="0" fontId="19" fillId="0" borderId="0" xfId="0" applyFont="1" applyAlignment="1">
      <alignment wrapText="1"/>
    </xf>
    <xf numFmtId="14" fontId="19" fillId="0" borderId="0" xfId="0" applyNumberFormat="1" applyFont="1" applyAlignment="1">
      <alignment horizontal="center" vertical="center" wrapText="1"/>
    </xf>
    <xf numFmtId="4" fontId="21" fillId="0" borderId="0" xfId="0" applyNumberFormat="1" applyFont="1" applyAlignment="1">
      <alignment horizontal="center" vertical="center"/>
    </xf>
    <xf numFmtId="0" fontId="21" fillId="0" borderId="0" xfId="0" applyFont="1"/>
    <xf numFmtId="0" fontId="22" fillId="0" borderId="9" xfId="2" applyNumberFormat="1" applyFont="1" applyBorder="1" applyAlignment="1">
      <alignment horizontal="left"/>
    </xf>
    <xf numFmtId="0" fontId="22" fillId="0" borderId="11" xfId="2" applyNumberFormat="1" applyFont="1" applyBorder="1" applyAlignment="1">
      <alignment horizontal="left"/>
    </xf>
    <xf numFmtId="0" fontId="22" fillId="0" borderId="0" xfId="2" applyNumberFormat="1" applyFont="1" applyBorder="1" applyAlignment="1">
      <alignment horizontal="left"/>
    </xf>
    <xf numFmtId="0" fontId="22" fillId="0" borderId="12" xfId="2" applyNumberFormat="1" applyFont="1" applyBorder="1" applyAlignment="1">
      <alignment horizontal="left"/>
    </xf>
    <xf numFmtId="0" fontId="22" fillId="0" borderId="13" xfId="2" applyNumberFormat="1" applyFont="1" applyBorder="1" applyAlignment="1">
      <alignment horizontal="left"/>
    </xf>
    <xf numFmtId="0" fontId="22" fillId="0" borderId="0" xfId="2" applyNumberFormat="1" applyFont="1" applyBorder="1" applyAlignment="1">
      <alignment horizontal="center"/>
    </xf>
    <xf numFmtId="0" fontId="22" fillId="0" borderId="12" xfId="2" applyFont="1" applyBorder="1" applyAlignment="1">
      <alignment horizontal="left"/>
    </xf>
    <xf numFmtId="0" fontId="22" fillId="0" borderId="13" xfId="2" applyFont="1" applyBorder="1" applyAlignment="1">
      <alignment horizontal="left"/>
    </xf>
    <xf numFmtId="0" fontId="22" fillId="0" borderId="0" xfId="2" applyFont="1" applyBorder="1" applyAlignment="1">
      <alignment horizontal="left"/>
    </xf>
    <xf numFmtId="0" fontId="22" fillId="0" borderId="14" xfId="2" applyFont="1" applyBorder="1" applyAlignment="1">
      <alignment horizontal="left"/>
    </xf>
    <xf numFmtId="0" fontId="22" fillId="0" borderId="8" xfId="2" applyFont="1" applyBorder="1" applyAlignment="1">
      <alignment horizontal="left"/>
    </xf>
    <xf numFmtId="0" fontId="22" fillId="0" borderId="15" xfId="2" applyFont="1" applyBorder="1" applyAlignment="1">
      <alignment horizontal="left"/>
    </xf>
    <xf numFmtId="0" fontId="15" fillId="0" borderId="0" xfId="2" applyFont="1" applyAlignment="1">
      <alignment horizontal="center" vertical="center" wrapText="1"/>
    </xf>
    <xf numFmtId="0" fontId="15" fillId="0" borderId="0" xfId="2" applyFont="1" applyAlignment="1">
      <alignment horizontal="left" vertical="top"/>
    </xf>
    <xf numFmtId="0" fontId="15" fillId="0" borderId="0" xfId="2" applyFont="1" applyFill="1" applyAlignment="1">
      <alignment horizontal="left"/>
    </xf>
    <xf numFmtId="0" fontId="15" fillId="0" borderId="0" xfId="2" applyFont="1" applyAlignment="1">
      <alignment horizontal="left"/>
    </xf>
    <xf numFmtId="0" fontId="20" fillId="0" borderId="0" xfId="2" applyFont="1" applyFill="1" applyBorder="1" applyAlignment="1">
      <alignment horizontal="left"/>
    </xf>
    <xf numFmtId="0" fontId="20" fillId="0" borderId="0" xfId="2" applyFont="1" applyAlignment="1">
      <alignment horizontal="left"/>
    </xf>
    <xf numFmtId="0" fontId="25" fillId="0" borderId="0" xfId="2" applyFont="1" applyBorder="1" applyAlignment="1">
      <alignment horizontal="center" vertical="top"/>
    </xf>
    <xf numFmtId="0" fontId="25" fillId="0" borderId="0" xfId="2" applyFont="1" applyAlignment="1">
      <alignment horizontal="left" vertical="top"/>
    </xf>
    <xf numFmtId="0" fontId="25" fillId="0" borderId="0" xfId="2" applyFont="1" applyAlignment="1">
      <alignment horizontal="left"/>
    </xf>
    <xf numFmtId="0" fontId="20" fillId="0" borderId="0" xfId="2" applyFont="1" applyAlignment="1">
      <alignment horizontal="center"/>
    </xf>
    <xf numFmtId="4" fontId="18" fillId="0" borderId="0" xfId="0" applyNumberFormat="1" applyFont="1" applyFill="1" applyBorder="1" applyAlignment="1">
      <alignment horizontal="center" vertical="center"/>
    </xf>
    <xf numFmtId="14" fontId="28" fillId="0" borderId="0" xfId="0" applyNumberFormat="1" applyFont="1" applyAlignment="1">
      <alignment horizontal="center" vertical="center"/>
    </xf>
    <xf numFmtId="0" fontId="5" fillId="0" borderId="0" xfId="0" applyFont="1"/>
    <xf numFmtId="1" fontId="5" fillId="0" borderId="0" xfId="0" applyNumberFormat="1" applyFont="1" applyFill="1" applyBorder="1" applyAlignment="1">
      <alignment horizontal="left" wrapText="1"/>
    </xf>
    <xf numFmtId="0" fontId="0" fillId="2" borderId="3" xfId="0" applyFill="1" applyBorder="1" applyAlignment="1">
      <alignment horizontal="center" vertical="center" wrapText="1"/>
    </xf>
    <xf numFmtId="1" fontId="0" fillId="3" borderId="3" xfId="0" applyNumberFormat="1" applyFill="1" applyBorder="1" applyAlignment="1">
      <alignment horizontal="center" vertical="center"/>
    </xf>
    <xf numFmtId="0" fontId="10" fillId="0" borderId="0" xfId="0" applyFont="1" applyAlignment="1">
      <alignment horizontal="center" vertical="center"/>
    </xf>
    <xf numFmtId="0" fontId="5" fillId="0" borderId="0" xfId="0" applyFont="1" applyBorder="1" applyAlignment="1">
      <alignment horizontal="center" vertical="center" wrapText="1"/>
    </xf>
    <xf numFmtId="0" fontId="0" fillId="0" borderId="0" xfId="0" applyFill="1" applyAlignment="1">
      <alignment horizontal="center" vertical="center"/>
    </xf>
    <xf numFmtId="0" fontId="11" fillId="0" borderId="0" xfId="0" applyFont="1" applyFill="1" applyAlignment="1">
      <alignment horizontal="center" vertical="center"/>
    </xf>
    <xf numFmtId="0" fontId="14" fillId="0" borderId="0" xfId="0" applyFont="1" applyFill="1" applyAlignment="1">
      <alignment horizontal="center" vertical="center"/>
    </xf>
    <xf numFmtId="0" fontId="10" fillId="0" borderId="0" xfId="0" applyFont="1" applyFill="1" applyBorder="1" applyAlignment="1">
      <alignment horizontal="left" vertical="center"/>
    </xf>
    <xf numFmtId="1" fontId="10" fillId="0" borderId="0" xfId="0" applyNumberFormat="1" applyFont="1" applyFill="1" applyBorder="1" applyAlignment="1">
      <alignment horizontal="left" vertical="center"/>
    </xf>
    <xf numFmtId="0" fontId="22" fillId="0" borderId="0" xfId="0" applyFont="1"/>
    <xf numFmtId="0" fontId="5" fillId="5"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9" fillId="4" borderId="10" xfId="0" applyFont="1" applyFill="1" applyBorder="1" applyAlignment="1">
      <alignment vertical="center"/>
    </xf>
    <xf numFmtId="0" fontId="9" fillId="4" borderId="11" xfId="0" applyFont="1" applyFill="1" applyBorder="1" applyAlignment="1">
      <alignment vertical="center"/>
    </xf>
    <xf numFmtId="4" fontId="5" fillId="0" borderId="0" xfId="0" applyNumberFormat="1" applyFont="1" applyFill="1" applyBorder="1" applyAlignment="1">
      <alignment horizontal="center" vertical="center" wrapText="1"/>
    </xf>
    <xf numFmtId="4" fontId="5" fillId="0" borderId="0" xfId="0" applyNumberFormat="1" applyFont="1" applyBorder="1" applyAlignment="1">
      <alignment horizontal="center" vertical="center" wrapText="1"/>
    </xf>
    <xf numFmtId="4" fontId="16" fillId="0" borderId="0" xfId="0" applyNumberFormat="1" applyFont="1" applyBorder="1" applyAlignment="1">
      <alignment horizontal="justify" vertical="center"/>
    </xf>
    <xf numFmtId="14" fontId="5" fillId="0" borderId="0" xfId="0" applyNumberFormat="1" applyFont="1" applyFill="1" applyAlignment="1">
      <alignment horizontal="left" vertical="center"/>
    </xf>
    <xf numFmtId="4" fontId="16" fillId="0" borderId="1" xfId="0" applyNumberFormat="1" applyFont="1" applyBorder="1" applyAlignment="1">
      <alignment horizontal="center" vertical="center"/>
    </xf>
    <xf numFmtId="0" fontId="5" fillId="0" borderId="1" xfId="0" applyFont="1" applyFill="1" applyBorder="1" applyAlignment="1">
      <alignment horizontal="center" vertical="center" wrapText="1"/>
    </xf>
    <xf numFmtId="0" fontId="5" fillId="0" borderId="0" xfId="0" applyFont="1" applyFill="1" applyAlignment="1">
      <alignment vertical="center"/>
    </xf>
    <xf numFmtId="4" fontId="5" fillId="0" borderId="1" xfId="0" applyNumberFormat="1" applyFont="1" applyFill="1" applyBorder="1" applyAlignment="1">
      <alignment horizontal="center" vertical="center"/>
    </xf>
    <xf numFmtId="0" fontId="18" fillId="0" borderId="1" xfId="0" applyFont="1" applyFill="1" applyBorder="1" applyAlignment="1">
      <alignment horizontal="center" vertical="center" wrapText="1"/>
    </xf>
    <xf numFmtId="0" fontId="9" fillId="4" borderId="10" xfId="0" applyFont="1" applyFill="1" applyBorder="1" applyAlignment="1">
      <alignment vertical="center"/>
    </xf>
    <xf numFmtId="0" fontId="9" fillId="4" borderId="11" xfId="0" applyFont="1" applyFill="1" applyBorder="1" applyAlignment="1">
      <alignment vertical="center"/>
    </xf>
    <xf numFmtId="4" fontId="5" fillId="0" borderId="1" xfId="0" applyNumberFormat="1" applyFont="1" applyBorder="1" applyAlignment="1">
      <alignment horizontal="center" vertical="center"/>
    </xf>
    <xf numFmtId="0" fontId="5" fillId="0" borderId="1" xfId="3" applyFont="1" applyFill="1" applyBorder="1" applyAlignment="1">
      <alignment horizontal="center" vertical="center" wrapText="1"/>
    </xf>
    <xf numFmtId="4" fontId="5" fillId="0" borderId="1" xfId="3" applyNumberFormat="1" applyFont="1" applyBorder="1" applyAlignment="1">
      <alignment horizontal="center" vertical="center"/>
    </xf>
    <xf numFmtId="4" fontId="16" fillId="0" borderId="7" xfId="0" applyNumberFormat="1" applyFont="1" applyBorder="1" applyAlignment="1">
      <alignment horizontal="right" vertical="center"/>
    </xf>
    <xf numFmtId="0" fontId="5" fillId="0" borderId="1" xfId="3" applyFont="1" applyFill="1" applyBorder="1" applyAlignment="1">
      <alignment horizontal="center" vertical="center" wrapText="1"/>
    </xf>
    <xf numFmtId="4" fontId="5" fillId="0" borderId="1" xfId="3" applyNumberFormat="1" applyFont="1" applyBorder="1" applyAlignment="1">
      <alignment horizontal="center" vertical="center"/>
    </xf>
    <xf numFmtId="0" fontId="18" fillId="0" borderId="1" xfId="3" applyFont="1" applyFill="1" applyBorder="1" applyAlignment="1">
      <alignment horizontal="center" vertical="center" wrapText="1"/>
    </xf>
    <xf numFmtId="0" fontId="9" fillId="4" borderId="10" xfId="0" applyFont="1" applyFill="1" applyBorder="1" applyAlignment="1">
      <alignment horizontal="center" vertical="center"/>
    </xf>
    <xf numFmtId="0" fontId="5" fillId="0" borderId="1" xfId="3" applyFont="1" applyFill="1" applyBorder="1" applyAlignment="1">
      <alignment horizontal="center" vertical="center" wrapText="1"/>
    </xf>
    <xf numFmtId="4" fontId="5" fillId="0" borderId="1" xfId="3" applyNumberFormat="1" applyFont="1" applyBorder="1" applyAlignment="1">
      <alignment horizontal="center" vertical="center"/>
    </xf>
    <xf numFmtId="0" fontId="5" fillId="0" borderId="1" xfId="3" applyFont="1" applyFill="1" applyBorder="1" applyAlignment="1">
      <alignment horizontal="center" vertical="center" wrapText="1"/>
    </xf>
    <xf numFmtId="0" fontId="18" fillId="0" borderId="7" xfId="3" applyFont="1" applyBorder="1" applyAlignment="1">
      <alignment horizontal="center" vertical="center" wrapText="1"/>
    </xf>
    <xf numFmtId="4" fontId="5" fillId="0" borderId="1" xfId="3" applyNumberFormat="1" applyFont="1" applyBorder="1" applyAlignment="1">
      <alignment horizontal="center" vertical="center"/>
    </xf>
    <xf numFmtId="0" fontId="5" fillId="0" borderId="1" xfId="3" applyFont="1" applyBorder="1" applyAlignment="1">
      <alignment vertical="center" wrapText="1"/>
    </xf>
    <xf numFmtId="0" fontId="18" fillId="0" borderId="1" xfId="3" applyFont="1" applyBorder="1" applyAlignment="1">
      <alignment horizontal="center" vertical="center" wrapText="1"/>
    </xf>
    <xf numFmtId="0" fontId="18" fillId="0" borderId="1" xfId="3" applyFont="1" applyBorder="1" applyAlignment="1">
      <alignment horizontal="center" wrapText="1"/>
    </xf>
    <xf numFmtId="0" fontId="5" fillId="0" borderId="1" xfId="3" applyFont="1" applyFill="1" applyBorder="1" applyAlignment="1">
      <alignment horizontal="center" vertical="center" wrapText="1"/>
    </xf>
    <xf numFmtId="0" fontId="18" fillId="0" borderId="1" xfId="3" applyFont="1" applyBorder="1" applyAlignment="1">
      <alignment horizontal="center" vertical="center" wrapText="1"/>
    </xf>
    <xf numFmtId="4" fontId="5" fillId="0" borderId="1" xfId="3" applyNumberFormat="1" applyFont="1" applyBorder="1" applyAlignment="1">
      <alignment horizontal="center" vertical="center"/>
    </xf>
    <xf numFmtId="0" fontId="30" fillId="6" borderId="1" xfId="0" applyFont="1" applyFill="1" applyBorder="1" applyAlignment="1">
      <alignment horizontal="left" vertical="center" wrapText="1" indent="1"/>
    </xf>
    <xf numFmtId="0" fontId="0" fillId="6" borderId="1" xfId="0" applyFill="1" applyBorder="1"/>
    <xf numFmtId="0" fontId="0" fillId="0" borderId="1" xfId="0" applyBorder="1"/>
    <xf numFmtId="14" fontId="29" fillId="0" borderId="0" xfId="0" applyNumberFormat="1" applyFont="1" applyAlignment="1">
      <alignment horizontal="center" vertical="center"/>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0" fontId="5" fillId="5" borderId="1" xfId="0" applyFont="1" applyFill="1" applyBorder="1" applyAlignment="1">
      <alignment horizontal="center" vertical="center" wrapText="1"/>
    </xf>
    <xf numFmtId="1" fontId="5" fillId="0" borderId="1" xfId="0" applyNumberFormat="1" applyFont="1" applyFill="1" applyBorder="1" applyAlignment="1">
      <alignment horizontal="left" wrapText="1"/>
    </xf>
    <xf numFmtId="1" fontId="5" fillId="0" borderId="1" xfId="0" applyNumberFormat="1" applyFont="1" applyFill="1" applyBorder="1" applyAlignment="1">
      <alignment horizontal="center" wrapText="1"/>
    </xf>
    <xf numFmtId="1" fontId="5" fillId="0" borderId="1" xfId="0" applyNumberFormat="1" applyFont="1" applyFill="1" applyBorder="1" applyAlignment="1">
      <alignment horizontal="center"/>
    </xf>
    <xf numFmtId="4" fontId="5"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5" fillId="0" borderId="3" xfId="0" applyFont="1" applyFill="1" applyBorder="1" applyAlignment="1">
      <alignment horizontal="center" wrapText="1"/>
    </xf>
    <xf numFmtId="4" fontId="5" fillId="0" borderId="1" xfId="0" applyNumberFormat="1" applyFont="1" applyBorder="1" applyAlignment="1">
      <alignment horizontal="center" wrapText="1"/>
    </xf>
    <xf numFmtId="0" fontId="5" fillId="0" borderId="1" xfId="0" applyFont="1" applyFill="1" applyBorder="1" applyAlignment="1">
      <alignment wrapText="1"/>
    </xf>
    <xf numFmtId="0" fontId="5" fillId="0" borderId="7" xfId="0" applyFont="1" applyFill="1" applyBorder="1" applyAlignment="1">
      <alignment wrapText="1"/>
    </xf>
    <xf numFmtId="0" fontId="5" fillId="0" borderId="1" xfId="0" applyFont="1" applyFill="1" applyBorder="1" applyAlignment="1">
      <alignment horizontal="left" wrapText="1"/>
    </xf>
    <xf numFmtId="0" fontId="17" fillId="0" borderId="1" xfId="0" applyFont="1" applyBorder="1" applyAlignment="1">
      <alignment horizontal="center" vertical="center" wrapText="1"/>
    </xf>
    <xf numFmtId="0" fontId="5" fillId="0" borderId="1" xfId="0" applyFont="1" applyBorder="1" applyAlignment="1">
      <alignment horizontal="center" wrapText="1"/>
    </xf>
    <xf numFmtId="0" fontId="5" fillId="0" borderId="1" xfId="0" applyFont="1" applyBorder="1" applyAlignment="1">
      <alignment horizontal="center"/>
    </xf>
    <xf numFmtId="0" fontId="18" fillId="0" borderId="1" xfId="0" applyFont="1" applyFill="1" applyBorder="1" applyAlignment="1">
      <alignment horizontal="center" wrapText="1"/>
    </xf>
    <xf numFmtId="0" fontId="5" fillId="0" borderId="7" xfId="0" applyFont="1" applyFill="1" applyBorder="1" applyAlignment="1">
      <alignment horizontal="center" wrapText="1"/>
    </xf>
    <xf numFmtId="0" fontId="5" fillId="0" borderId="1" xfId="3" applyFont="1" applyBorder="1" applyAlignment="1">
      <alignment horizontal="center"/>
    </xf>
    <xf numFmtId="0" fontId="5" fillId="0" borderId="1" xfId="3" applyFont="1" applyBorder="1" applyAlignment="1">
      <alignment horizontal="justify"/>
    </xf>
    <xf numFmtId="164" fontId="5" fillId="0" borderId="1" xfId="3" applyNumberFormat="1" applyFont="1" applyFill="1" applyBorder="1" applyAlignment="1">
      <alignment horizontal="center" wrapText="1"/>
    </xf>
    <xf numFmtId="4" fontId="5" fillId="0" borderId="1" xfId="0" applyNumberFormat="1" applyFont="1" applyBorder="1" applyAlignment="1">
      <alignment horizontal="center"/>
    </xf>
    <xf numFmtId="4" fontId="0" fillId="0" borderId="7" xfId="0" applyNumberFormat="1" applyBorder="1" applyAlignment="1">
      <alignment horizontal="center"/>
    </xf>
    <xf numFmtId="164" fontId="5" fillId="0" borderId="7" xfId="3" applyNumberFormat="1" applyFont="1" applyFill="1" applyBorder="1" applyAlignment="1">
      <alignment horizontal="center"/>
    </xf>
    <xf numFmtId="4" fontId="16" fillId="0" borderId="7" xfId="0" applyNumberFormat="1" applyFont="1" applyBorder="1" applyAlignment="1">
      <alignment horizontal="right"/>
    </xf>
    <xf numFmtId="0" fontId="5" fillId="0" borderId="7" xfId="3" applyFont="1" applyBorder="1" applyAlignment="1">
      <alignment horizontal="left" wrapText="1"/>
    </xf>
    <xf numFmtId="1" fontId="5" fillId="0" borderId="1" xfId="3" applyNumberFormat="1" applyFont="1" applyFill="1" applyBorder="1" applyAlignment="1">
      <alignment horizontal="center"/>
    </xf>
    <xf numFmtId="0" fontId="5" fillId="0" borderId="1" xfId="3" applyFont="1" applyBorder="1" applyAlignment="1">
      <alignment wrapText="1"/>
    </xf>
    <xf numFmtId="1" fontId="5" fillId="0" borderId="1" xfId="3" applyNumberFormat="1" applyFont="1" applyFill="1" applyBorder="1" applyAlignment="1">
      <alignment horizontal="center" wrapText="1"/>
    </xf>
    <xf numFmtId="0" fontId="5" fillId="0" borderId="1" xfId="3" applyFont="1" applyBorder="1" applyAlignment="1">
      <alignment horizontal="center" wrapText="1"/>
    </xf>
    <xf numFmtId="0" fontId="5" fillId="0" borderId="3" xfId="3" applyFont="1" applyFill="1" applyBorder="1" applyAlignment="1">
      <alignment horizontal="center" wrapText="1"/>
    </xf>
    <xf numFmtId="4" fontId="5" fillId="0" borderId="1" xfId="0" applyNumberFormat="1" applyFont="1" applyFill="1" applyBorder="1" applyAlignment="1">
      <alignment horizontal="center"/>
    </xf>
    <xf numFmtId="0" fontId="5" fillId="0" borderId="1" xfId="3" applyFont="1" applyFill="1" applyBorder="1" applyAlignment="1">
      <alignment horizontal="center"/>
    </xf>
    <xf numFmtId="0" fontId="18" fillId="0" borderId="1" xfId="3" applyFont="1" applyFill="1" applyBorder="1" applyAlignment="1">
      <alignment horizontal="center" wrapText="1"/>
    </xf>
    <xf numFmtId="164" fontId="5" fillId="0" borderId="1" xfId="3" applyNumberFormat="1" applyFont="1" applyFill="1" applyBorder="1" applyAlignment="1">
      <alignment horizontal="center"/>
    </xf>
    <xf numFmtId="0" fontId="5" fillId="0" borderId="1" xfId="3" applyFont="1" applyFill="1" applyBorder="1" applyAlignment="1">
      <alignment horizontal="center" wrapText="1"/>
    </xf>
    <xf numFmtId="0" fontId="5" fillId="0" borderId="1" xfId="3" applyFont="1" applyBorder="1" applyAlignment="1">
      <alignment horizontal="left" wrapText="1"/>
    </xf>
    <xf numFmtId="49" fontId="5" fillId="0" borderId="1" xfId="3" applyNumberFormat="1" applyFont="1" applyFill="1" applyBorder="1" applyAlignment="1">
      <alignment horizontal="center"/>
    </xf>
    <xf numFmtId="0" fontId="5" fillId="0" borderId="1" xfId="3" applyFont="1" applyFill="1" applyBorder="1" applyAlignment="1">
      <alignment horizontal="left" wrapText="1"/>
    </xf>
    <xf numFmtId="4" fontId="5" fillId="0" borderId="1" xfId="3" applyNumberFormat="1" applyFont="1" applyBorder="1" applyAlignment="1">
      <alignment horizontal="center"/>
    </xf>
    <xf numFmtId="4" fontId="16" fillId="0" borderId="7" xfId="0" applyNumberFormat="1" applyFont="1" applyBorder="1" applyAlignment="1">
      <alignment horizontal="center"/>
    </xf>
    <xf numFmtId="4" fontId="16" fillId="0" borderId="1" xfId="0" applyNumberFormat="1" applyFont="1" applyBorder="1" applyAlignment="1">
      <alignment horizontal="center"/>
    </xf>
    <xf numFmtId="4" fontId="5" fillId="0" borderId="1" xfId="3" applyNumberFormat="1" applyFont="1" applyBorder="1" applyAlignment="1">
      <alignment horizontal="center" wrapText="1"/>
    </xf>
    <xf numFmtId="1" fontId="5" fillId="0" borderId="1" xfId="3" applyNumberFormat="1" applyFont="1" applyFill="1" applyBorder="1" applyAlignment="1">
      <alignment horizontal="left" wrapText="1"/>
    </xf>
    <xf numFmtId="49" fontId="5" fillId="0" borderId="1" xfId="0" applyNumberFormat="1" applyFont="1" applyFill="1" applyBorder="1" applyAlignment="1">
      <alignment horizontal="center"/>
    </xf>
    <xf numFmtId="0" fontId="18" fillId="0" borderId="7" xfId="3" applyFont="1" applyFill="1" applyBorder="1" applyAlignment="1">
      <alignment horizontal="center" wrapText="1"/>
    </xf>
    <xf numFmtId="0" fontId="5" fillId="0" borderId="16" xfId="4" applyFont="1" applyFill="1" applyBorder="1" applyAlignment="1">
      <alignment wrapText="1"/>
    </xf>
    <xf numFmtId="0" fontId="18" fillId="0" borderId="7" xfId="3" applyFont="1" applyFill="1" applyBorder="1" applyAlignment="1">
      <alignment horizontal="center" vertical="center" wrapText="1"/>
    </xf>
    <xf numFmtId="4" fontId="16" fillId="0" borderId="7" xfId="0" applyNumberFormat="1" applyFont="1" applyBorder="1" applyAlignment="1">
      <alignment horizontal="center" wrapText="1"/>
    </xf>
    <xf numFmtId="49" fontId="5" fillId="0" borderId="1" xfId="0" applyNumberFormat="1" applyFont="1" applyBorder="1" applyAlignment="1">
      <alignment horizontal="center"/>
    </xf>
    <xf numFmtId="0" fontId="30" fillId="0" borderId="0" xfId="0" applyFont="1" applyAlignment="1">
      <alignment wrapText="1"/>
    </xf>
    <xf numFmtId="0" fontId="18" fillId="0" borderId="1" xfId="0" applyFont="1" applyBorder="1" applyAlignment="1">
      <alignment horizontal="center" vertical="center" wrapText="1"/>
    </xf>
    <xf numFmtId="0" fontId="17" fillId="0" borderId="0" xfId="0" applyFont="1" applyAlignment="1">
      <alignment horizontal="center" wrapText="1"/>
    </xf>
    <xf numFmtId="0" fontId="5" fillId="0" borderId="1" xfId="3" applyFont="1" applyFill="1" applyBorder="1" applyAlignment="1">
      <alignment horizontal="justify"/>
    </xf>
    <xf numFmtId="4" fontId="5" fillId="0" borderId="1" xfId="3" applyNumberFormat="1" applyFont="1" applyBorder="1" applyAlignment="1">
      <alignment horizontal="right" wrapText="1"/>
    </xf>
    <xf numFmtId="0" fontId="18" fillId="0" borderId="7" xfId="3" applyFont="1" applyBorder="1" applyAlignment="1">
      <alignment horizontal="center" wrapText="1"/>
    </xf>
    <xf numFmtId="1" fontId="5" fillId="0" borderId="6" xfId="3" applyNumberFormat="1" applyFont="1" applyFill="1" applyBorder="1" applyAlignment="1">
      <alignment horizontal="center" wrapText="1"/>
    </xf>
    <xf numFmtId="1" fontId="5" fillId="0" borderId="6" xfId="3" applyNumberFormat="1" applyFont="1" applyFill="1" applyBorder="1" applyAlignment="1">
      <alignment horizontal="center"/>
    </xf>
    <xf numFmtId="0" fontId="5" fillId="0" borderId="6" xfId="3" applyFont="1" applyBorder="1" applyAlignment="1">
      <alignment horizontal="justify"/>
    </xf>
    <xf numFmtId="0" fontId="5" fillId="0" borderId="14" xfId="3" applyFont="1" applyBorder="1" applyAlignment="1">
      <alignment horizontal="center" wrapText="1"/>
    </xf>
    <xf numFmtId="0" fontId="5" fillId="0" borderId="6" xfId="3" applyFont="1" applyBorder="1" applyAlignment="1">
      <alignment horizontal="center" wrapText="1"/>
    </xf>
    <xf numFmtId="0" fontId="15" fillId="0" borderId="1" xfId="3" applyFont="1" applyBorder="1" applyAlignment="1">
      <alignment horizontal="center"/>
    </xf>
    <xf numFmtId="16" fontId="5" fillId="0" borderId="7" xfId="3" applyNumberFormat="1" applyFont="1" applyFill="1" applyBorder="1" applyAlignment="1">
      <alignment horizontal="center" wrapText="1"/>
    </xf>
    <xf numFmtId="1" fontId="5" fillId="0" borderId="1" xfId="0" applyNumberFormat="1" applyFont="1" applyFill="1" applyBorder="1" applyAlignment="1">
      <alignment vertical="center"/>
    </xf>
    <xf numFmtId="1" fontId="5" fillId="7" borderId="1" xfId="0" applyNumberFormat="1" applyFont="1" applyFill="1" applyBorder="1" applyAlignment="1">
      <alignment vertical="center"/>
    </xf>
    <xf numFmtId="1" fontId="5" fillId="0" borderId="6" xfId="0" applyNumberFormat="1" applyFont="1" applyFill="1" applyBorder="1" applyAlignment="1">
      <alignment horizontal="center" vertical="center"/>
    </xf>
    <xf numFmtId="0" fontId="5" fillId="0" borderId="6" xfId="0" applyFont="1" applyBorder="1" applyAlignment="1">
      <alignment horizontal="center" vertical="center"/>
    </xf>
    <xf numFmtId="49" fontId="5" fillId="0" borderId="1" xfId="0" applyNumberFormat="1" applyFont="1" applyFill="1" applyBorder="1" applyAlignment="1">
      <alignment horizontal="center" wrapText="1"/>
    </xf>
    <xf numFmtId="0" fontId="5" fillId="0" borderId="0" xfId="0" applyFont="1" applyAlignment="1">
      <alignment wrapText="1"/>
    </xf>
    <xf numFmtId="0" fontId="31" fillId="0" borderId="1" xfId="0" applyFont="1" applyBorder="1" applyAlignment="1">
      <alignment horizontal="center" wrapText="1"/>
    </xf>
    <xf numFmtId="164" fontId="5" fillId="0" borderId="1" xfId="0" applyNumberFormat="1" applyFont="1" applyFill="1" applyBorder="1" applyAlignment="1">
      <alignment horizontal="center"/>
    </xf>
    <xf numFmtId="1" fontId="5" fillId="0" borderId="1" xfId="0" applyNumberFormat="1" applyFont="1" applyFill="1" applyBorder="1" applyAlignment="1"/>
    <xf numFmtId="1" fontId="5" fillId="0" borderId="6" xfId="0" applyNumberFormat="1" applyFont="1" applyFill="1" applyBorder="1" applyAlignment="1">
      <alignment horizontal="center" wrapText="1"/>
    </xf>
    <xf numFmtId="165" fontId="5" fillId="0" borderId="6" xfId="0" applyNumberFormat="1" applyFont="1" applyFill="1" applyBorder="1" applyAlignment="1">
      <alignment horizontal="center" wrapText="1"/>
    </xf>
    <xf numFmtId="0" fontId="5" fillId="0" borderId="6" xfId="0" applyFont="1" applyFill="1" applyBorder="1" applyAlignment="1">
      <alignment horizontal="left" wrapText="1"/>
    </xf>
    <xf numFmtId="0" fontId="17" fillId="0" borderId="1" xfId="3" applyFont="1" applyFill="1" applyBorder="1" applyAlignment="1">
      <alignment horizontal="center" wrapText="1"/>
    </xf>
    <xf numFmtId="0" fontId="5" fillId="0" borderId="0" xfId="0" applyFont="1" applyFill="1" applyAlignment="1">
      <alignment vertical="center"/>
    </xf>
    <xf numFmtId="0" fontId="1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4" fontId="16" fillId="0" borderId="7" xfId="0" applyNumberFormat="1" applyFont="1" applyBorder="1" applyAlignment="1">
      <alignment horizontal="center"/>
    </xf>
    <xf numFmtId="4" fontId="5" fillId="0" borderId="1" xfId="0" applyNumberFormat="1" applyFont="1" applyFill="1" applyBorder="1" applyAlignment="1">
      <alignment horizontal="center" wrapText="1"/>
    </xf>
    <xf numFmtId="1" fontId="5" fillId="0" borderId="1" xfId="0" applyNumberFormat="1" applyFont="1" applyFill="1" applyBorder="1" applyAlignment="1">
      <alignment horizontal="center"/>
    </xf>
    <xf numFmtId="1" fontId="5"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64" fontId="5" fillId="0" borderId="1" xfId="3" applyNumberFormat="1" applyFont="1" applyFill="1" applyBorder="1" applyAlignment="1">
      <alignment horizontal="center"/>
    </xf>
    <xf numFmtId="1" fontId="5" fillId="0" borderId="17" xfId="3" applyNumberFormat="1" applyFont="1" applyFill="1" applyBorder="1" applyAlignment="1">
      <alignment horizontal="center"/>
    </xf>
    <xf numFmtId="1" fontId="5" fillId="0" borderId="17" xfId="3" applyNumberFormat="1" applyFont="1" applyFill="1" applyBorder="1" applyAlignment="1">
      <alignment horizontal="center" wrapText="1"/>
    </xf>
    <xf numFmtId="0" fontId="5" fillId="0" borderId="1" xfId="0" applyFont="1" applyFill="1" applyBorder="1" applyAlignment="1">
      <alignment horizontal="center" wrapText="1"/>
    </xf>
    <xf numFmtId="0" fontId="5" fillId="0" borderId="7" xfId="0" applyFont="1" applyFill="1" applyBorder="1" applyAlignment="1">
      <alignment horizontal="center" wrapText="1"/>
    </xf>
    <xf numFmtId="4" fontId="5" fillId="0" borderId="7" xfId="0" applyNumberFormat="1" applyFont="1" applyFill="1" applyBorder="1" applyAlignment="1">
      <alignment horizontal="center"/>
    </xf>
    <xf numFmtId="4" fontId="0" fillId="0" borderId="1" xfId="0" applyNumberFormat="1" applyBorder="1" applyAlignment="1">
      <alignment horizontal="center"/>
    </xf>
    <xf numFmtId="0" fontId="5" fillId="0" borderId="12" xfId="3" applyFont="1" applyFill="1" applyBorder="1" applyAlignment="1">
      <alignment horizontal="center" wrapText="1"/>
    </xf>
    <xf numFmtId="0" fontId="5" fillId="0" borderId="1" xfId="0" applyFont="1" applyBorder="1" applyAlignment="1">
      <alignment horizontal="center"/>
    </xf>
    <xf numFmtId="49" fontId="5" fillId="0" borderId="1" xfId="3" applyNumberFormat="1" applyFont="1" applyFill="1" applyBorder="1" applyAlignment="1">
      <alignment horizontal="center" wrapText="1"/>
    </xf>
    <xf numFmtId="0" fontId="5" fillId="0" borderId="17" xfId="3" applyFont="1" applyFill="1" applyBorder="1" applyAlignment="1">
      <alignment horizontal="center" wrapText="1"/>
    </xf>
    <xf numFmtId="0" fontId="5" fillId="0" borderId="1" xfId="0" applyFont="1" applyFill="1" applyBorder="1" applyAlignment="1">
      <alignment wrapText="1"/>
    </xf>
    <xf numFmtId="0" fontId="5" fillId="0" borderId="17" xfId="3" applyFont="1" applyFill="1" applyBorder="1" applyAlignment="1">
      <alignment wrapText="1"/>
    </xf>
    <xf numFmtId="0" fontId="5" fillId="0" borderId="1" xfId="3" applyFont="1" applyBorder="1" applyAlignment="1">
      <alignment horizontal="left" wrapText="1"/>
    </xf>
    <xf numFmtId="4" fontId="0" fillId="0" borderId="1" xfId="0" applyNumberFormat="1" applyBorder="1" applyAlignment="1">
      <alignment vertical="center"/>
    </xf>
    <xf numFmtId="4" fontId="16" fillId="0" borderId="1" xfId="0" applyNumberFormat="1" applyFont="1" applyFill="1" applyBorder="1" applyAlignment="1">
      <alignment horizontal="center"/>
    </xf>
    <xf numFmtId="4" fontId="16" fillId="0" borderId="7" xfId="0" applyNumberFormat="1" applyFont="1" applyFill="1" applyBorder="1" applyAlignment="1">
      <alignment horizontal="center" wrapText="1"/>
    </xf>
    <xf numFmtId="0" fontId="5" fillId="0" borderId="16" xfId="4" applyFont="1" applyFill="1" applyBorder="1" applyAlignment="1">
      <alignment horizontal="left" wrapText="1"/>
    </xf>
    <xf numFmtId="0" fontId="5" fillId="0" borderId="1" xfId="0" applyFont="1" applyFill="1" applyBorder="1" applyAlignment="1">
      <alignment vertical="center"/>
    </xf>
    <xf numFmtId="1" fontId="5" fillId="0" borderId="7" xfId="0" applyNumberFormat="1" applyFont="1" applyFill="1" applyBorder="1" applyAlignment="1">
      <alignment horizontal="center"/>
    </xf>
    <xf numFmtId="0" fontId="5" fillId="0" borderId="1" xfId="0" applyFont="1" applyFill="1" applyBorder="1" applyAlignment="1">
      <alignment horizontal="center"/>
    </xf>
    <xf numFmtId="0" fontId="5" fillId="0" borderId="1" xfId="0" applyFont="1" applyBorder="1" applyAlignment="1">
      <alignment horizontal="justify"/>
    </xf>
    <xf numFmtId="0" fontId="5" fillId="0" borderId="10" xfId="0" applyFont="1" applyFill="1" applyBorder="1" applyAlignment="1">
      <alignment horizontal="center" wrapText="1"/>
    </xf>
    <xf numFmtId="4" fontId="5" fillId="0" borderId="0" xfId="0" applyNumberFormat="1" applyFont="1" applyFill="1" applyAlignment="1">
      <alignment vertical="center"/>
    </xf>
    <xf numFmtId="0" fontId="18" fillId="0" borderId="1" xfId="0" applyFont="1" applyBorder="1" applyAlignment="1">
      <alignment horizontal="center" wrapText="1"/>
    </xf>
    <xf numFmtId="0" fontId="5" fillId="0" borderId="1" xfId="8" applyFont="1" applyBorder="1" applyAlignment="1">
      <alignment vertical="center" wrapText="1"/>
    </xf>
    <xf numFmtId="49" fontId="5" fillId="0" borderId="7" xfId="3" applyNumberFormat="1" applyFont="1" applyFill="1" applyBorder="1" applyAlignment="1">
      <alignment horizontal="center" wrapText="1"/>
    </xf>
    <xf numFmtId="0" fontId="5" fillId="0" borderId="7" xfId="3" applyFont="1" applyBorder="1" applyAlignment="1">
      <alignment horizontal="center"/>
    </xf>
    <xf numFmtId="0" fontId="18" fillId="0" borderId="7" xfId="0" applyFont="1" applyFill="1" applyBorder="1" applyAlignment="1">
      <alignment horizontal="center" wrapText="1"/>
    </xf>
    <xf numFmtId="1" fontId="5" fillId="0" borderId="7" xfId="3" applyNumberFormat="1" applyFont="1" applyFill="1" applyBorder="1" applyAlignment="1">
      <alignment horizontal="center" wrapText="1"/>
    </xf>
    <xf numFmtId="1" fontId="5" fillId="0" borderId="7" xfId="0" applyNumberFormat="1" applyFont="1" applyFill="1" applyBorder="1" applyAlignment="1">
      <alignment horizontal="center" wrapText="1"/>
    </xf>
    <xf numFmtId="164" fontId="5" fillId="0" borderId="7" xfId="0" applyNumberFormat="1" applyFont="1" applyFill="1" applyBorder="1" applyAlignment="1">
      <alignment horizontal="center" wrapText="1"/>
    </xf>
    <xf numFmtId="0" fontId="5" fillId="0" borderId="9" xfId="0" applyFont="1" applyFill="1" applyBorder="1" applyAlignment="1">
      <alignment horizontal="center" wrapText="1"/>
    </xf>
    <xf numFmtId="4" fontId="5" fillId="0" borderId="7" xfId="0" applyNumberFormat="1" applyFont="1" applyBorder="1" applyAlignment="1">
      <alignment horizontal="center" wrapText="1"/>
    </xf>
    <xf numFmtId="4" fontId="12" fillId="0" borderId="1" xfId="0" applyNumberFormat="1" applyFont="1" applyBorder="1" applyAlignment="1">
      <alignment horizontal="center" wrapText="1"/>
    </xf>
    <xf numFmtId="4" fontId="12" fillId="0" borderId="1" xfId="0" applyNumberFormat="1" applyFont="1" applyFill="1" applyBorder="1" applyAlignment="1">
      <alignment horizontal="center"/>
    </xf>
    <xf numFmtId="4" fontId="5" fillId="7" borderId="1" xfId="0" applyNumberFormat="1" applyFont="1" applyFill="1" applyBorder="1" applyAlignment="1">
      <alignment vertical="center"/>
    </xf>
    <xf numFmtId="4" fontId="9" fillId="4" borderId="10" xfId="0" applyNumberFormat="1" applyFont="1" applyFill="1" applyBorder="1" applyAlignment="1">
      <alignment vertical="center"/>
    </xf>
    <xf numFmtId="1" fontId="5" fillId="0" borderId="0" xfId="0" applyNumberFormat="1" applyFont="1" applyFill="1" applyBorder="1" applyAlignment="1">
      <alignment wrapText="1"/>
    </xf>
    <xf numFmtId="1" fontId="5" fillId="0" borderId="6" xfId="0" applyNumberFormat="1" applyFont="1" applyFill="1" applyBorder="1" applyAlignment="1">
      <alignment horizontal="center"/>
    </xf>
    <xf numFmtId="0" fontId="5" fillId="0" borderId="1" xfId="9" applyFont="1" applyFill="1" applyBorder="1" applyAlignment="1">
      <alignment horizontal="left" wrapText="1"/>
    </xf>
    <xf numFmtId="0" fontId="5" fillId="0" borderId="7" xfId="9" applyFont="1" applyBorder="1" applyAlignment="1">
      <alignment horizontal="left" wrapText="1"/>
    </xf>
    <xf numFmtId="4" fontId="5" fillId="0" borderId="1" xfId="0" applyNumberFormat="1" applyFont="1" applyFill="1" applyBorder="1" applyAlignment="1">
      <alignment vertical="center"/>
    </xf>
    <xf numFmtId="0" fontId="5" fillId="0" borderId="1" xfId="3" applyFont="1" applyFill="1" applyBorder="1" applyAlignment="1">
      <alignment wrapText="1"/>
    </xf>
    <xf numFmtId="0" fontId="18" fillId="0" borderId="1" xfId="3" applyFont="1" applyBorder="1" applyAlignment="1">
      <alignment wrapText="1"/>
    </xf>
    <xf numFmtId="14" fontId="29" fillId="0" borderId="0" xfId="0" applyNumberFormat="1" applyFont="1" applyAlignment="1">
      <alignment horizontal="center" wrapText="1"/>
    </xf>
    <xf numFmtId="0" fontId="33" fillId="0" borderId="0" xfId="0" applyFont="1" applyAlignment="1">
      <alignment wrapText="1"/>
    </xf>
    <xf numFmtId="0" fontId="5" fillId="0" borderId="7" xfId="0" applyFont="1" applyFill="1" applyBorder="1" applyAlignment="1">
      <alignment horizontal="center"/>
    </xf>
    <xf numFmtId="0" fontId="5" fillId="0" borderId="1" xfId="8" applyFont="1" applyBorder="1" applyAlignment="1">
      <alignment wrapText="1"/>
    </xf>
    <xf numFmtId="4" fontId="5" fillId="0" borderId="7" xfId="0" applyNumberFormat="1" applyFont="1" applyBorder="1" applyAlignment="1">
      <alignment horizontal="center"/>
    </xf>
    <xf numFmtId="0" fontId="34" fillId="0" borderId="1" xfId="10" applyFont="1" applyBorder="1" applyAlignment="1">
      <alignment wrapText="1"/>
    </xf>
    <xf numFmtId="0" fontId="35" fillId="0" borderId="1" xfId="10" applyFont="1" applyFill="1" applyBorder="1" applyAlignment="1">
      <alignment wrapText="1"/>
    </xf>
    <xf numFmtId="0" fontId="18" fillId="0" borderId="1" xfId="3" applyFont="1" applyBorder="1" applyAlignment="1">
      <alignment horizontal="center" wrapText="1"/>
    </xf>
    <xf numFmtId="49" fontId="5" fillId="0" borderId="7" xfId="6" applyNumberFormat="1" applyFont="1" applyFill="1" applyBorder="1" applyAlignment="1">
      <alignment horizontal="center"/>
    </xf>
    <xf numFmtId="0" fontId="5" fillId="0" borderId="1" xfId="3" applyFont="1" applyBorder="1" applyAlignment="1">
      <alignment horizontal="center" wrapText="1"/>
    </xf>
    <xf numFmtId="0" fontId="18" fillId="0" borderId="1" xfId="3" applyFont="1" applyBorder="1" applyAlignment="1">
      <alignment horizontal="center" vertical="center" wrapText="1"/>
    </xf>
    <xf numFmtId="16" fontId="5" fillId="0" borderId="1" xfId="3" applyNumberFormat="1" applyFont="1" applyBorder="1" applyAlignment="1">
      <alignment horizontal="center" wrapText="1"/>
    </xf>
    <xf numFmtId="0" fontId="12" fillId="0" borderId="1" xfId="0" applyFont="1" applyFill="1" applyBorder="1" applyAlignment="1">
      <alignment vertical="center"/>
    </xf>
    <xf numFmtId="4" fontId="5" fillId="8" borderId="1" xfId="3" applyNumberFormat="1" applyFont="1" applyFill="1" applyBorder="1" applyAlignment="1">
      <alignment horizontal="center" wrapText="1"/>
    </xf>
    <xf numFmtId="4" fontId="5" fillId="8" borderId="1" xfId="0" applyNumberFormat="1" applyFont="1" applyFill="1" applyBorder="1" applyAlignment="1">
      <alignment horizontal="center" wrapText="1"/>
    </xf>
    <xf numFmtId="4" fontId="5" fillId="8" borderId="7" xfId="0" applyNumberFormat="1" applyFont="1" applyFill="1" applyBorder="1" applyAlignment="1">
      <alignment horizontal="center" wrapText="1"/>
    </xf>
    <xf numFmtId="4" fontId="5" fillId="8" borderId="1" xfId="3" applyNumberFormat="1" applyFont="1" applyFill="1" applyBorder="1" applyAlignment="1">
      <alignment horizontal="center"/>
    </xf>
    <xf numFmtId="4" fontId="5" fillId="8" borderId="1" xfId="0" applyNumberFormat="1" applyFont="1" applyFill="1" applyBorder="1" applyAlignment="1">
      <alignment horizontal="center"/>
    </xf>
    <xf numFmtId="4" fontId="5" fillId="8" borderId="17" xfId="3" applyNumberFormat="1" applyFont="1" applyFill="1" applyBorder="1" applyAlignment="1">
      <alignment horizontal="center"/>
    </xf>
    <xf numFmtId="4" fontId="5" fillId="8" borderId="6" xfId="3" applyNumberFormat="1" applyFont="1" applyFill="1" applyBorder="1" applyAlignment="1">
      <alignment horizontal="center"/>
    </xf>
    <xf numFmtId="4" fontId="34" fillId="8" borderId="1" xfId="10" applyNumberFormat="1" applyFont="1" applyFill="1" applyBorder="1" applyAlignment="1">
      <alignment horizontal="center" wrapText="1"/>
    </xf>
    <xf numFmtId="0" fontId="16" fillId="0" borderId="0" xfId="0" applyFont="1" applyAlignment="1">
      <alignment horizontal="justify" vertical="center"/>
    </xf>
    <xf numFmtId="0" fontId="5" fillId="0" borderId="1" xfId="0" applyFont="1" applyBorder="1" applyAlignment="1">
      <alignment wrapText="1"/>
    </xf>
    <xf numFmtId="166" fontId="5" fillId="0" borderId="1" xfId="0" applyNumberFormat="1" applyFont="1" applyFill="1" applyBorder="1" applyAlignment="1">
      <alignment horizontal="center" wrapText="1"/>
    </xf>
    <xf numFmtId="0" fontId="9" fillId="4" borderId="1" xfId="0" applyFont="1" applyFill="1" applyBorder="1" applyAlignment="1">
      <alignment vertical="center"/>
    </xf>
    <xf numFmtId="0" fontId="18" fillId="0" borderId="7" xfId="0" applyFont="1" applyBorder="1" applyAlignment="1">
      <alignment horizontal="center" wrapText="1"/>
    </xf>
    <xf numFmtId="0" fontId="5" fillId="0" borderId="6" xfId="0" applyFont="1" applyBorder="1" applyAlignment="1">
      <alignment horizontal="center" wrapText="1"/>
    </xf>
    <xf numFmtId="0" fontId="5" fillId="0" borderId="1" xfId="0" applyFont="1" applyBorder="1" applyAlignment="1">
      <alignment horizontal="justify" vertical="center"/>
    </xf>
    <xf numFmtId="4" fontId="0" fillId="0" borderId="7" xfId="0" applyNumberFormat="1" applyFill="1" applyBorder="1" applyAlignment="1">
      <alignment horizontal="center"/>
    </xf>
    <xf numFmtId="0" fontId="17" fillId="0" borderId="1" xfId="0" applyFont="1" applyBorder="1" applyAlignment="1">
      <alignment horizontal="center" wrapText="1"/>
    </xf>
    <xf numFmtId="49" fontId="5" fillId="0" borderId="6" xfId="0" applyNumberFormat="1" applyFont="1" applyFill="1" applyBorder="1" applyAlignment="1">
      <alignment horizontal="center" wrapText="1"/>
    </xf>
    <xf numFmtId="0" fontId="5" fillId="0" borderId="6" xfId="0" applyFont="1" applyFill="1" applyBorder="1" applyAlignment="1">
      <alignment wrapText="1"/>
    </xf>
    <xf numFmtId="0" fontId="9" fillId="4" borderId="4" xfId="0" applyFont="1" applyFill="1" applyBorder="1" applyAlignment="1">
      <alignment vertical="center"/>
    </xf>
    <xf numFmtId="4" fontId="5" fillId="0" borderId="1" xfId="0" applyNumberFormat="1" applyFont="1" applyBorder="1" applyAlignment="1">
      <alignment wrapText="1"/>
    </xf>
    <xf numFmtId="0" fontId="5" fillId="0" borderId="1" xfId="8" applyFont="1" applyBorder="1" applyAlignment="1">
      <alignment horizontal="justify"/>
    </xf>
    <xf numFmtId="0" fontId="38" fillId="0" borderId="1" xfId="0" applyFont="1" applyBorder="1" applyAlignment="1">
      <alignment horizontal="center"/>
    </xf>
    <xf numFmtId="49" fontId="5" fillId="0" borderId="7" xfId="0" applyNumberFormat="1" applyFont="1" applyFill="1" applyBorder="1" applyAlignment="1">
      <alignment horizontal="center"/>
    </xf>
    <xf numFmtId="0" fontId="39" fillId="0" borderId="1" xfId="0" applyFont="1" applyBorder="1" applyAlignment="1">
      <alignment wrapText="1"/>
    </xf>
    <xf numFmtId="0" fontId="9" fillId="4" borderId="4" xfId="0" applyFont="1" applyFill="1" applyBorder="1" applyAlignment="1">
      <alignment horizontal="center" vertical="center"/>
    </xf>
    <xf numFmtId="0" fontId="5" fillId="0" borderId="0" xfId="0" applyFont="1" applyFill="1" applyAlignment="1">
      <alignment horizontal="center" vertical="center"/>
    </xf>
    <xf numFmtId="0" fontId="0" fillId="0" borderId="0" xfId="0" applyFill="1" applyAlignment="1">
      <alignment horizontal="center" vertical="center"/>
    </xf>
    <xf numFmtId="0" fontId="5" fillId="2" borderId="1" xfId="0" applyFont="1"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NumberFormat="1" applyFill="1" applyBorder="1" applyAlignment="1">
      <alignment horizontal="center" vertical="center" wrapText="1"/>
    </xf>
    <xf numFmtId="4" fontId="0" fillId="2" borderId="1" xfId="0" applyNumberFormat="1" applyFill="1" applyBorder="1" applyAlignment="1">
      <alignment horizontal="center" vertical="center" wrapText="1"/>
    </xf>
    <xf numFmtId="1" fontId="5" fillId="0" borderId="0" xfId="0" applyNumberFormat="1" applyFont="1" applyFill="1" applyBorder="1" applyAlignment="1">
      <alignment horizontal="left" wrapText="1"/>
    </xf>
    <xf numFmtId="0" fontId="5" fillId="2" borderId="1" xfId="0" applyFont="1" applyFill="1" applyBorder="1" applyAlignment="1">
      <alignment horizontal="center" vertical="center" textRotation="90" wrapText="1"/>
    </xf>
    <xf numFmtId="4" fontId="21" fillId="0" borderId="0" xfId="0" applyNumberFormat="1" applyFont="1" applyFill="1" applyBorder="1" applyAlignment="1">
      <alignment horizontal="center" wrapText="1"/>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0" borderId="4" xfId="0" applyNumberFormat="1" applyFont="1" applyFill="1" applyBorder="1" applyAlignment="1">
      <alignment horizontal="left" vertical="center"/>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xf>
    <xf numFmtId="0" fontId="36" fillId="0" borderId="3" xfId="1" applyFont="1" applyFill="1" applyBorder="1" applyAlignment="1" applyProtection="1">
      <alignment horizontal="left" vertical="center"/>
    </xf>
    <xf numFmtId="1" fontId="10" fillId="0" borderId="3" xfId="0" applyNumberFormat="1" applyFont="1" applyFill="1" applyBorder="1" applyAlignment="1">
      <alignment horizontal="left" vertical="center"/>
    </xf>
    <xf numFmtId="1" fontId="10" fillId="0" borderId="4" xfId="0" applyNumberFormat="1" applyFont="1" applyFill="1" applyBorder="1" applyAlignment="1">
      <alignment horizontal="left" vertical="center"/>
    </xf>
    <xf numFmtId="0" fontId="11" fillId="0" borderId="0" xfId="0" applyFont="1" applyFill="1" applyAlignment="1">
      <alignment horizontal="center" vertical="center"/>
    </xf>
    <xf numFmtId="0" fontId="11" fillId="0" borderId="0" xfId="0" applyNumberFormat="1" applyFont="1" applyFill="1" applyAlignment="1">
      <alignment horizontal="center" vertical="center"/>
    </xf>
    <xf numFmtId="0" fontId="5" fillId="5" borderId="7" xfId="0" applyFont="1" applyFill="1" applyBorder="1" applyAlignment="1">
      <alignment horizontal="center" vertical="center" wrapText="1"/>
    </xf>
    <xf numFmtId="0" fontId="5" fillId="5" borderId="17"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0" fillId="2" borderId="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2" borderId="12" xfId="0" applyFill="1" applyBorder="1" applyAlignment="1">
      <alignment horizontal="center" vertical="center" wrapText="1"/>
    </xf>
    <xf numFmtId="0" fontId="0" fillId="2" borderId="0" xfId="0" applyFill="1" applyBorder="1" applyAlignment="1">
      <alignment horizontal="center" vertical="center" wrapText="1"/>
    </xf>
    <xf numFmtId="0" fontId="0" fillId="2" borderId="13" xfId="0" applyFill="1" applyBorder="1" applyAlignment="1">
      <alignment horizontal="center" vertical="center" wrapText="1"/>
    </xf>
    <xf numFmtId="164" fontId="8" fillId="2" borderId="2" xfId="0" applyNumberFormat="1" applyFont="1" applyFill="1" applyBorder="1" applyAlignment="1">
      <alignment horizontal="center" vertical="center" wrapText="1"/>
    </xf>
    <xf numFmtId="0" fontId="23" fillId="0" borderId="0" xfId="2" applyFont="1" applyFill="1" applyBorder="1" applyAlignment="1">
      <alignment horizontal="justify" wrapText="1"/>
    </xf>
    <xf numFmtId="0" fontId="22" fillId="0" borderId="0" xfId="2" applyFont="1" applyFill="1" applyBorder="1" applyAlignment="1">
      <alignment horizontal="justify" wrapText="1"/>
    </xf>
    <xf numFmtId="0" fontId="22" fillId="0" borderId="10" xfId="2" applyNumberFormat="1" applyFont="1" applyBorder="1" applyAlignment="1">
      <alignment horizontal="center"/>
    </xf>
    <xf numFmtId="0" fontId="22" fillId="0" borderId="0" xfId="2" applyNumberFormat="1" applyFont="1" applyFill="1" applyBorder="1" applyAlignment="1">
      <alignment horizontal="left"/>
    </xf>
    <xf numFmtId="0" fontId="22" fillId="0" borderId="0" xfId="2" applyNumberFormat="1" applyFont="1" applyBorder="1" applyAlignment="1">
      <alignment horizontal="left"/>
    </xf>
    <xf numFmtId="4" fontId="16" fillId="0" borderId="8" xfId="2" applyNumberFormat="1" applyFont="1" applyBorder="1" applyAlignment="1">
      <alignment horizontal="center"/>
    </xf>
    <xf numFmtId="0" fontId="16" fillId="0" borderId="8" xfId="2" applyNumberFormat="1" applyFont="1" applyBorder="1" applyAlignment="1">
      <alignment horizontal="center"/>
    </xf>
    <xf numFmtId="0" fontId="22" fillId="0" borderId="8" xfId="2" applyNumberFormat="1" applyFont="1" applyBorder="1" applyAlignment="1">
      <alignment horizontal="center"/>
    </xf>
    <xf numFmtId="0" fontId="22" fillId="0" borderId="0" xfId="2" applyNumberFormat="1" applyFont="1" applyBorder="1" applyAlignment="1">
      <alignment horizontal="right"/>
    </xf>
    <xf numFmtId="0" fontId="22" fillId="0" borderId="0" xfId="2" applyFont="1" applyBorder="1" applyAlignment="1">
      <alignment horizontal="left"/>
    </xf>
    <xf numFmtId="0" fontId="23" fillId="0" borderId="0" xfId="2" applyFont="1" applyBorder="1" applyAlignment="1">
      <alignment horizontal="justify" wrapText="1"/>
    </xf>
    <xf numFmtId="0" fontId="22" fillId="0" borderId="0" xfId="2" applyFont="1" applyBorder="1" applyAlignment="1">
      <alignment horizontal="justify" wrapText="1"/>
    </xf>
    <xf numFmtId="49" fontId="15" fillId="0" borderId="9" xfId="2" applyNumberFormat="1" applyFont="1" applyBorder="1" applyAlignment="1">
      <alignment horizontal="center" vertical="center" textRotation="90" wrapText="1"/>
    </xf>
    <xf numFmtId="49" fontId="15" fillId="0" borderId="10" xfId="2" applyNumberFormat="1" applyFont="1" applyBorder="1" applyAlignment="1">
      <alignment horizontal="center" vertical="center" textRotation="90" wrapText="1"/>
    </xf>
    <xf numFmtId="49" fontId="15" fillId="0" borderId="11" xfId="2" applyNumberFormat="1" applyFont="1" applyBorder="1" applyAlignment="1">
      <alignment horizontal="center" vertical="center" textRotation="90" wrapText="1"/>
    </xf>
    <xf numFmtId="49" fontId="15" fillId="0" borderId="12" xfId="2" applyNumberFormat="1" applyFont="1" applyBorder="1" applyAlignment="1">
      <alignment horizontal="center" vertical="center" textRotation="90" wrapText="1"/>
    </xf>
    <xf numFmtId="49" fontId="15" fillId="0" borderId="0" xfId="2" applyNumberFormat="1" applyFont="1" applyBorder="1" applyAlignment="1">
      <alignment horizontal="center" vertical="center" textRotation="90" wrapText="1"/>
    </xf>
    <xf numFmtId="49" fontId="15" fillId="0" borderId="13" xfId="2" applyNumberFormat="1" applyFont="1" applyBorder="1" applyAlignment="1">
      <alignment horizontal="center" vertical="center" textRotation="90" wrapText="1"/>
    </xf>
    <xf numFmtId="49" fontId="15" fillId="0" borderId="14" xfId="2" applyNumberFormat="1" applyFont="1" applyBorder="1" applyAlignment="1">
      <alignment horizontal="center" vertical="center" textRotation="90" wrapText="1"/>
    </xf>
    <xf numFmtId="49" fontId="15" fillId="0" borderId="8" xfId="2" applyNumberFormat="1" applyFont="1" applyBorder="1" applyAlignment="1">
      <alignment horizontal="center" vertical="center" textRotation="90" wrapText="1"/>
    </xf>
    <xf numFmtId="49" fontId="15" fillId="0" borderId="15" xfId="2" applyNumberFormat="1" applyFont="1" applyBorder="1" applyAlignment="1">
      <alignment horizontal="center" vertical="center" textRotation="90" wrapText="1"/>
    </xf>
    <xf numFmtId="0" fontId="15" fillId="0" borderId="3" xfId="2" applyFont="1" applyBorder="1" applyAlignment="1">
      <alignment horizontal="center" vertical="center" wrapText="1"/>
    </xf>
    <xf numFmtId="0" fontId="15" fillId="0" borderId="4"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9" xfId="2" applyFont="1" applyBorder="1" applyAlignment="1">
      <alignment horizontal="center" vertical="center" textRotation="90" wrapText="1"/>
    </xf>
    <xf numFmtId="0" fontId="15" fillId="0" borderId="10" xfId="2" applyFont="1" applyBorder="1" applyAlignment="1">
      <alignment horizontal="center" vertical="center" textRotation="90" wrapText="1"/>
    </xf>
    <xf numFmtId="0" fontId="15" fillId="0" borderId="11" xfId="2" applyFont="1" applyBorder="1" applyAlignment="1">
      <alignment horizontal="center" vertical="center" textRotation="90" wrapText="1"/>
    </xf>
    <xf numFmtId="0" fontId="15" fillId="0" borderId="12" xfId="2" applyFont="1" applyBorder="1" applyAlignment="1">
      <alignment horizontal="center" vertical="center" textRotation="90" wrapText="1"/>
    </xf>
    <xf numFmtId="0" fontId="15" fillId="0" borderId="0" xfId="2" applyFont="1" applyBorder="1" applyAlignment="1">
      <alignment horizontal="center" vertical="center" textRotation="90" wrapText="1"/>
    </xf>
    <xf numFmtId="0" fontId="15" fillId="0" borderId="13" xfId="2" applyFont="1" applyBorder="1" applyAlignment="1">
      <alignment horizontal="center" vertical="center" textRotation="90" wrapText="1"/>
    </xf>
    <xf numFmtId="0" fontId="15" fillId="0" borderId="14" xfId="2" applyFont="1" applyBorder="1" applyAlignment="1">
      <alignment horizontal="center" vertical="center" textRotation="90" wrapText="1"/>
    </xf>
    <xf numFmtId="0" fontId="15" fillId="0" borderId="8" xfId="2" applyFont="1" applyBorder="1" applyAlignment="1">
      <alignment horizontal="center" vertical="center" textRotation="90" wrapText="1"/>
    </xf>
    <xf numFmtId="0" fontId="15" fillId="0" borderId="15" xfId="2" applyFont="1" applyBorder="1" applyAlignment="1">
      <alignment horizontal="center" vertical="center" textRotation="90" wrapText="1"/>
    </xf>
    <xf numFmtId="0" fontId="15" fillId="0" borderId="9" xfId="2" applyFont="1" applyBorder="1" applyAlignment="1">
      <alignment horizontal="center" vertical="center" wrapText="1"/>
    </xf>
    <xf numFmtId="0" fontId="15" fillId="0" borderId="10" xfId="2" applyFont="1" applyBorder="1" applyAlignment="1">
      <alignment horizontal="center" vertical="center" wrapText="1"/>
    </xf>
    <xf numFmtId="0" fontId="15" fillId="0" borderId="11" xfId="2" applyFont="1" applyBorder="1" applyAlignment="1">
      <alignment horizontal="center" vertical="center" wrapText="1"/>
    </xf>
    <xf numFmtId="0" fontId="15" fillId="0" borderId="14" xfId="2" applyFont="1" applyBorder="1" applyAlignment="1">
      <alignment horizontal="center" vertical="center" wrapText="1"/>
    </xf>
    <xf numFmtId="0" fontId="15" fillId="0" borderId="8" xfId="2" applyFont="1" applyBorder="1" applyAlignment="1">
      <alignment horizontal="center" vertical="center" wrapText="1"/>
    </xf>
    <xf numFmtId="0" fontId="15" fillId="0" borderId="15" xfId="2" applyFont="1" applyBorder="1" applyAlignment="1">
      <alignment horizontal="center" vertical="center" wrapText="1"/>
    </xf>
    <xf numFmtId="0" fontId="15" fillId="0" borderId="1" xfId="2" applyFont="1" applyBorder="1" applyAlignment="1">
      <alignment horizontal="center" vertical="center" textRotation="90" wrapText="1"/>
    </xf>
    <xf numFmtId="0" fontId="15" fillId="0" borderId="1" xfId="2" applyFont="1" applyBorder="1" applyAlignment="1">
      <alignment horizontal="center" vertical="center" wrapText="1"/>
    </xf>
    <xf numFmtId="0" fontId="15" fillId="0" borderId="1" xfId="2" applyFont="1" applyBorder="1" applyAlignment="1">
      <alignment horizontal="center" vertical="top"/>
    </xf>
    <xf numFmtId="49" fontId="15" fillId="0" borderId="1" xfId="2" applyNumberFormat="1" applyFont="1" applyBorder="1" applyAlignment="1">
      <alignment horizontal="center" vertical="top"/>
    </xf>
    <xf numFmtId="0" fontId="15" fillId="0" borderId="3" xfId="2" applyFont="1" applyBorder="1" applyAlignment="1">
      <alignment horizontal="center" vertical="top"/>
    </xf>
    <xf numFmtId="0" fontId="15" fillId="0" borderId="4" xfId="2" applyFont="1" applyBorder="1" applyAlignment="1">
      <alignment horizontal="center" vertical="top"/>
    </xf>
    <xf numFmtId="0" fontId="15" fillId="0" borderId="16" xfId="2" applyFont="1" applyBorder="1" applyAlignment="1">
      <alignment horizontal="center" vertical="top"/>
    </xf>
    <xf numFmtId="49" fontId="15" fillId="0" borderId="1" xfId="2" applyNumberFormat="1" applyFont="1" applyFill="1" applyBorder="1" applyAlignment="1">
      <alignment horizontal="center"/>
    </xf>
    <xf numFmtId="0" fontId="15" fillId="0" borderId="1" xfId="2" applyFont="1" applyFill="1" applyBorder="1" applyAlignment="1">
      <alignment horizontal="left" wrapText="1"/>
    </xf>
    <xf numFmtId="0" fontId="25" fillId="0" borderId="0" xfId="2" applyFont="1" applyAlignment="1">
      <alignment horizontal="left" vertical="top" wrapText="1"/>
    </xf>
    <xf numFmtId="0" fontId="15" fillId="0" borderId="1" xfId="2" applyFont="1" applyFill="1" applyBorder="1" applyAlignment="1">
      <alignment horizontal="center"/>
    </xf>
    <xf numFmtId="0" fontId="20" fillId="0" borderId="8" xfId="2" applyFont="1" applyFill="1" applyBorder="1" applyAlignment="1">
      <alignment horizontal="center"/>
    </xf>
    <xf numFmtId="0" fontId="20" fillId="0" borderId="8" xfId="2" applyFont="1" applyBorder="1" applyAlignment="1">
      <alignment horizontal="center"/>
    </xf>
    <xf numFmtId="0" fontId="20" fillId="0" borderId="0" xfId="2" applyFont="1" applyAlignment="1">
      <alignment horizontal="right"/>
    </xf>
    <xf numFmtId="49" fontId="20" fillId="0" borderId="8" xfId="2" applyNumberFormat="1" applyFont="1" applyFill="1" applyBorder="1" applyAlignment="1">
      <alignment horizontal="center"/>
    </xf>
    <xf numFmtId="0" fontId="20" fillId="0" borderId="0" xfId="2" applyFont="1" applyAlignment="1">
      <alignment horizontal="left"/>
    </xf>
    <xf numFmtId="0" fontId="15" fillId="0" borderId="1" xfId="2" applyFont="1" applyFill="1" applyBorder="1" applyAlignment="1">
      <alignment horizontal="center" wrapText="1"/>
    </xf>
    <xf numFmtId="49" fontId="20" fillId="0" borderId="8" xfId="2" applyNumberFormat="1" applyFont="1" applyFill="1" applyBorder="1" applyAlignment="1">
      <alignment horizontal="left"/>
    </xf>
    <xf numFmtId="0" fontId="25" fillId="0" borderId="10" xfId="2" applyFont="1" applyBorder="1" applyAlignment="1">
      <alignment horizontal="center" vertical="top"/>
    </xf>
    <xf numFmtId="0" fontId="25" fillId="0" borderId="0" xfId="2" applyFont="1" applyAlignment="1">
      <alignment horizontal="center" vertical="top"/>
    </xf>
    <xf numFmtId="0" fontId="20" fillId="0" borderId="0" xfId="2" applyFont="1" applyAlignment="1">
      <alignment horizontal="center"/>
    </xf>
    <xf numFmtId="17" fontId="30" fillId="6" borderId="1" xfId="0" applyNumberFormat="1" applyFont="1" applyFill="1" applyBorder="1" applyAlignment="1">
      <alignment horizontal="left" vertical="center" wrapText="1" indent="1"/>
    </xf>
    <xf numFmtId="0" fontId="30" fillId="6" borderId="1" xfId="0" applyFont="1" applyFill="1" applyBorder="1" applyAlignment="1">
      <alignment horizontal="left" vertical="center" wrapText="1" indent="1"/>
    </xf>
    <xf numFmtId="0" fontId="0" fillId="0" borderId="7" xfId="0" applyBorder="1" applyAlignment="1">
      <alignment horizontal="center"/>
    </xf>
    <xf numFmtId="0" fontId="0" fillId="0" borderId="6" xfId="0" applyBorder="1" applyAlignment="1">
      <alignment horizontal="center"/>
    </xf>
    <xf numFmtId="0" fontId="5" fillId="6" borderId="7" xfId="1" applyFont="1" applyFill="1" applyBorder="1" applyAlignment="1" applyProtection="1">
      <alignment horizontal="center" vertical="center" wrapText="1"/>
    </xf>
    <xf numFmtId="0" fontId="5" fillId="6" borderId="17" xfId="1" applyFont="1" applyFill="1" applyBorder="1" applyAlignment="1" applyProtection="1">
      <alignment horizontal="center" vertical="center" wrapText="1"/>
    </xf>
    <xf numFmtId="0" fontId="5" fillId="6" borderId="6" xfId="1" applyFont="1" applyFill="1" applyBorder="1" applyAlignment="1" applyProtection="1">
      <alignment horizontal="center" vertical="center" wrapText="1"/>
    </xf>
    <xf numFmtId="0" fontId="5" fillId="0" borderId="7" xfId="0" applyFont="1" applyBorder="1" applyAlignment="1">
      <alignment horizontal="center" wrapText="1"/>
    </xf>
    <xf numFmtId="0" fontId="0" fillId="0" borderId="17" xfId="0" applyBorder="1" applyAlignment="1">
      <alignment horizontal="center" wrapText="1"/>
    </xf>
    <xf numFmtId="0" fontId="0" fillId="0" borderId="6" xfId="0" applyBorder="1" applyAlignment="1">
      <alignment horizontal="center" wrapText="1"/>
    </xf>
  </cellXfs>
  <cellStyles count="19">
    <cellStyle name="Гиперссылка" xfId="1" builtinId="8"/>
    <cellStyle name="Обычный" xfId="0" builtinId="0"/>
    <cellStyle name="Обычный 10" xfId="10"/>
    <cellStyle name="Обычный 2" xfId="2"/>
    <cellStyle name="Обычный 3" xfId="6"/>
    <cellStyle name="Обычный 4" xfId="7"/>
    <cellStyle name="Обычный 4 2" xfId="11"/>
    <cellStyle name="Обычный 5" xfId="3"/>
    <cellStyle name="Обычный 5 2" xfId="8"/>
    <cellStyle name="Обычный 6" xfId="4"/>
    <cellStyle name="Обычный 6 2" xfId="5"/>
    <cellStyle name="Обычный 6 2 2" xfId="16"/>
    <cellStyle name="Обычный 6 3" xfId="12"/>
    <cellStyle name="Обычный 7" xfId="13"/>
    <cellStyle name="Обычный 7 2" xfId="17"/>
    <cellStyle name="Обычный 8" xfId="14"/>
    <cellStyle name="Обычный 8 2" xfId="18"/>
    <cellStyle name="Обычный 9" xfId="9"/>
    <cellStyle name="Обычный 9 2" xfId="15"/>
  </cellStyles>
  <dxfs count="0"/>
  <tableStyles count="0" defaultTableStyle="TableStyleMedium9" defaultPivotStyle="PivotStyleLight16"/>
  <colors>
    <mruColors>
      <color rgb="FFFFFF99"/>
      <color rgb="FFCCFFCC"/>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6-5CC6-11CF-8D67-00AA00BDCE1D}" ax:persistence="persistStream" r:id="rId1"/>
</file>

<file path=xl/activeX/activeX10.xml><?xml version="1.0" encoding="utf-8"?>
<ax:ocx xmlns:ax="http://schemas.microsoft.com/office/2006/activeX" xmlns:r="http://schemas.openxmlformats.org/officeDocument/2006/relationships" ax:classid="{5512D116-5CC6-11CF-8D67-00AA00BDCE1D}" ax:persistence="persistStream" r:id="rId1"/>
</file>

<file path=xl/activeX/activeX11.xml><?xml version="1.0" encoding="utf-8"?>
<ax:ocx xmlns:ax="http://schemas.microsoft.com/office/2006/activeX" xmlns:r="http://schemas.openxmlformats.org/officeDocument/2006/relationships" ax:classid="{5512D116-5CC6-11CF-8D67-00AA00BDCE1D}" ax:persistence="persistStream" r:id="rId1"/>
</file>

<file path=xl/activeX/activeX12.xml><?xml version="1.0" encoding="utf-8"?>
<ax:ocx xmlns:ax="http://schemas.microsoft.com/office/2006/activeX" xmlns:r="http://schemas.openxmlformats.org/officeDocument/2006/relationships" ax:classid="{5512D116-5CC6-11CF-8D67-00AA00BDCE1D}" ax:persistence="persistStream" r:id="rId1"/>
</file>

<file path=xl/activeX/activeX13.xml><?xml version="1.0" encoding="utf-8"?>
<ax:ocx xmlns:ax="http://schemas.microsoft.com/office/2006/activeX" xmlns:r="http://schemas.openxmlformats.org/officeDocument/2006/relationships" ax:classid="{5512D116-5CC6-11CF-8D67-00AA00BDCE1D}" ax:persistence="persistStream" r:id="rId1"/>
</file>

<file path=xl/activeX/activeX14.xml><?xml version="1.0" encoding="utf-8"?>
<ax:ocx xmlns:ax="http://schemas.microsoft.com/office/2006/activeX" xmlns:r="http://schemas.openxmlformats.org/officeDocument/2006/relationships" ax:classid="{5512D116-5CC6-11CF-8D67-00AA00BDCE1D}" ax:persistence="persistStream" r:id="rId1"/>
</file>

<file path=xl/activeX/activeX15.xml><?xml version="1.0" encoding="utf-8"?>
<ax:ocx xmlns:ax="http://schemas.microsoft.com/office/2006/activeX" xmlns:r="http://schemas.openxmlformats.org/officeDocument/2006/relationships" ax:classid="{5512D116-5CC6-11CF-8D67-00AA00BDCE1D}" ax:persistence="persistStream" r:id="rId1"/>
</file>

<file path=xl/activeX/activeX16.xml><?xml version="1.0" encoding="utf-8"?>
<ax:ocx xmlns:ax="http://schemas.microsoft.com/office/2006/activeX" xmlns:r="http://schemas.openxmlformats.org/officeDocument/2006/relationships" ax:classid="{5512D116-5CC6-11CF-8D67-00AA00BDCE1D}" ax:persistence="persistStream" r:id="rId1"/>
</file>

<file path=xl/activeX/activeX17.xml><?xml version="1.0" encoding="utf-8"?>
<ax:ocx xmlns:ax="http://schemas.microsoft.com/office/2006/activeX" xmlns:r="http://schemas.openxmlformats.org/officeDocument/2006/relationships" ax:classid="{5512D116-5CC6-11CF-8D67-00AA00BDCE1D}" ax:persistence="persistStream" r:id="rId1"/>
</file>

<file path=xl/activeX/activeX18.xml><?xml version="1.0" encoding="utf-8"?>
<ax:ocx xmlns:ax="http://schemas.microsoft.com/office/2006/activeX" xmlns:r="http://schemas.openxmlformats.org/officeDocument/2006/relationships" ax:classid="{5512D116-5CC6-11CF-8D67-00AA00BDCE1D}" ax:persistence="persistStream" r:id="rId1"/>
</file>

<file path=xl/activeX/activeX19.xml><?xml version="1.0" encoding="utf-8"?>
<ax:ocx xmlns:ax="http://schemas.microsoft.com/office/2006/activeX" xmlns:r="http://schemas.openxmlformats.org/officeDocument/2006/relationships" ax:classid="{5512D116-5CC6-11CF-8D67-00AA00BDCE1D}" ax:persistence="persistStream" r:id="rId1"/>
</file>

<file path=xl/activeX/activeX2.xml><?xml version="1.0" encoding="utf-8"?>
<ax:ocx xmlns:ax="http://schemas.microsoft.com/office/2006/activeX" xmlns:r="http://schemas.openxmlformats.org/officeDocument/2006/relationships" ax:classid="{5512D116-5CC6-11CF-8D67-00AA00BDCE1D}" ax:persistence="persistStream" r:id="rId1"/>
</file>

<file path=xl/activeX/activeX20.xml><?xml version="1.0" encoding="utf-8"?>
<ax:ocx xmlns:ax="http://schemas.microsoft.com/office/2006/activeX" xmlns:r="http://schemas.openxmlformats.org/officeDocument/2006/relationships" ax:classid="{5512D116-5CC6-11CF-8D67-00AA00BDCE1D}" ax:persistence="persistStream" r:id="rId1"/>
</file>

<file path=xl/activeX/activeX21.xml><?xml version="1.0" encoding="utf-8"?>
<ax:ocx xmlns:ax="http://schemas.microsoft.com/office/2006/activeX" xmlns:r="http://schemas.openxmlformats.org/officeDocument/2006/relationships" ax:classid="{5512D116-5CC6-11CF-8D67-00AA00BDCE1D}" ax:persistence="persistStream" r:id="rId1"/>
</file>

<file path=xl/activeX/activeX22.xml><?xml version="1.0" encoding="utf-8"?>
<ax:ocx xmlns:ax="http://schemas.microsoft.com/office/2006/activeX" xmlns:r="http://schemas.openxmlformats.org/officeDocument/2006/relationships" ax:classid="{5512D116-5CC6-11CF-8D67-00AA00BDCE1D}" ax:persistence="persistStream" r:id="rId1"/>
</file>

<file path=xl/activeX/activeX23.xml><?xml version="1.0" encoding="utf-8"?>
<ax:ocx xmlns:ax="http://schemas.microsoft.com/office/2006/activeX" xmlns:r="http://schemas.openxmlformats.org/officeDocument/2006/relationships" ax:classid="{5512D116-5CC6-11CF-8D67-00AA00BDCE1D}" ax:persistence="persistStream" r:id="rId1"/>
</file>

<file path=xl/activeX/activeX24.xml><?xml version="1.0" encoding="utf-8"?>
<ax:ocx xmlns:ax="http://schemas.microsoft.com/office/2006/activeX" xmlns:r="http://schemas.openxmlformats.org/officeDocument/2006/relationships" ax:classid="{5512D116-5CC6-11CF-8D67-00AA00BDCE1D}" ax:persistence="persistStream" r:id="rId1"/>
</file>

<file path=xl/activeX/activeX25.xml><?xml version="1.0" encoding="utf-8"?>
<ax:ocx xmlns:ax="http://schemas.microsoft.com/office/2006/activeX" xmlns:r="http://schemas.openxmlformats.org/officeDocument/2006/relationships" ax:classid="{5512D116-5CC6-11CF-8D67-00AA00BDCE1D}" ax:persistence="persistStream" r:id="rId1"/>
</file>

<file path=xl/activeX/activeX26.xml><?xml version="1.0" encoding="utf-8"?>
<ax:ocx xmlns:ax="http://schemas.microsoft.com/office/2006/activeX" xmlns:r="http://schemas.openxmlformats.org/officeDocument/2006/relationships" ax:classid="{5512D116-5CC6-11CF-8D67-00AA00BDCE1D}" ax:persistence="persistStream" r:id="rId1"/>
</file>

<file path=xl/activeX/activeX27.xml><?xml version="1.0" encoding="utf-8"?>
<ax:ocx xmlns:ax="http://schemas.microsoft.com/office/2006/activeX" xmlns:r="http://schemas.openxmlformats.org/officeDocument/2006/relationships" ax:classid="{5512D116-5CC6-11CF-8D67-00AA00BDCE1D}" ax:persistence="persistStream" r:id="rId1"/>
</file>

<file path=xl/activeX/activeX28.xml><?xml version="1.0" encoding="utf-8"?>
<ax:ocx xmlns:ax="http://schemas.microsoft.com/office/2006/activeX" xmlns:r="http://schemas.openxmlformats.org/officeDocument/2006/relationships" ax:classid="{5512D116-5CC6-11CF-8D67-00AA00BDCE1D}" ax:persistence="persistStream" r:id="rId1"/>
</file>

<file path=xl/activeX/activeX29.xml><?xml version="1.0" encoding="utf-8"?>
<ax:ocx xmlns:ax="http://schemas.microsoft.com/office/2006/activeX" xmlns:r="http://schemas.openxmlformats.org/officeDocument/2006/relationships" ax:classid="{5512D116-5CC6-11CF-8D67-00AA00BDCE1D}" ax:persistence="persistStream" r:id="rId1"/>
</file>

<file path=xl/activeX/activeX3.xml><?xml version="1.0" encoding="utf-8"?>
<ax:ocx xmlns:ax="http://schemas.microsoft.com/office/2006/activeX" xmlns:r="http://schemas.openxmlformats.org/officeDocument/2006/relationships" ax:classid="{5512D116-5CC6-11CF-8D67-00AA00BDCE1D}" ax:persistence="persistStream" r:id="rId1"/>
</file>

<file path=xl/activeX/activeX30.xml><?xml version="1.0" encoding="utf-8"?>
<ax:ocx xmlns:ax="http://schemas.microsoft.com/office/2006/activeX" xmlns:r="http://schemas.openxmlformats.org/officeDocument/2006/relationships" ax:classid="{5512D116-5CC6-11CF-8D67-00AA00BDCE1D}" ax:persistence="persistStream" r:id="rId1"/>
</file>

<file path=xl/activeX/activeX31.xml><?xml version="1.0" encoding="utf-8"?>
<ax:ocx xmlns:ax="http://schemas.microsoft.com/office/2006/activeX" xmlns:r="http://schemas.openxmlformats.org/officeDocument/2006/relationships" ax:classid="{5512D116-5CC6-11CF-8D67-00AA00BDCE1D}" ax:persistence="persistStream" r:id="rId1"/>
</file>

<file path=xl/activeX/activeX32.xml><?xml version="1.0" encoding="utf-8"?>
<ax:ocx xmlns:ax="http://schemas.microsoft.com/office/2006/activeX" xmlns:r="http://schemas.openxmlformats.org/officeDocument/2006/relationships" ax:classid="{5512D116-5CC6-11CF-8D67-00AA00BDCE1D}" ax:persistence="persistStream" r:id="rId1"/>
</file>

<file path=xl/activeX/activeX33.xml><?xml version="1.0" encoding="utf-8"?>
<ax:ocx xmlns:ax="http://schemas.microsoft.com/office/2006/activeX" xmlns:r="http://schemas.openxmlformats.org/officeDocument/2006/relationships" ax:classid="{5512D116-5CC6-11CF-8D67-00AA00BDCE1D}" ax:persistence="persistStream" r:id="rId1"/>
</file>

<file path=xl/activeX/activeX34.xml><?xml version="1.0" encoding="utf-8"?>
<ax:ocx xmlns:ax="http://schemas.microsoft.com/office/2006/activeX" xmlns:r="http://schemas.openxmlformats.org/officeDocument/2006/relationships" ax:classid="{5512D116-5CC6-11CF-8D67-00AA00BDCE1D}" ax:persistence="persistStream" r:id="rId1"/>
</file>

<file path=xl/activeX/activeX35.xml><?xml version="1.0" encoding="utf-8"?>
<ax:ocx xmlns:ax="http://schemas.microsoft.com/office/2006/activeX" xmlns:r="http://schemas.openxmlformats.org/officeDocument/2006/relationships" ax:classid="{5512D116-5CC6-11CF-8D67-00AA00BDCE1D}" ax:persistence="persistStream" r:id="rId1"/>
</file>

<file path=xl/activeX/activeX36.xml><?xml version="1.0" encoding="utf-8"?>
<ax:ocx xmlns:ax="http://schemas.microsoft.com/office/2006/activeX" xmlns:r="http://schemas.openxmlformats.org/officeDocument/2006/relationships" ax:classid="{5512D116-5CC6-11CF-8D67-00AA00BDCE1D}" ax:persistence="persistStream" r:id="rId1"/>
</file>

<file path=xl/activeX/activeX37.xml><?xml version="1.0" encoding="utf-8"?>
<ax:ocx xmlns:ax="http://schemas.microsoft.com/office/2006/activeX" xmlns:r="http://schemas.openxmlformats.org/officeDocument/2006/relationships" ax:classid="{5512D116-5CC6-11CF-8D67-00AA00BDCE1D}" ax:persistence="persistStream" r:id="rId1"/>
</file>

<file path=xl/activeX/activeX4.xml><?xml version="1.0" encoding="utf-8"?>
<ax:ocx xmlns:ax="http://schemas.microsoft.com/office/2006/activeX" xmlns:r="http://schemas.openxmlformats.org/officeDocument/2006/relationships" ax:classid="{5512D116-5CC6-11CF-8D67-00AA00BDCE1D}" ax:persistence="persistStream" r:id="rId1"/>
</file>

<file path=xl/activeX/activeX5.xml><?xml version="1.0" encoding="utf-8"?>
<ax:ocx xmlns:ax="http://schemas.microsoft.com/office/2006/activeX" xmlns:r="http://schemas.openxmlformats.org/officeDocument/2006/relationships" ax:classid="{5512D116-5CC6-11CF-8D67-00AA00BDCE1D}" ax:persistence="persistStream" r:id="rId1"/>
</file>

<file path=xl/activeX/activeX6.xml><?xml version="1.0" encoding="utf-8"?>
<ax:ocx xmlns:ax="http://schemas.microsoft.com/office/2006/activeX" xmlns:r="http://schemas.openxmlformats.org/officeDocument/2006/relationships" ax:classid="{5512D116-5CC6-11CF-8D67-00AA00BDCE1D}" ax:persistence="persistStream" r:id="rId1"/>
</file>

<file path=xl/activeX/activeX7.xml><?xml version="1.0" encoding="utf-8"?>
<ax:ocx xmlns:ax="http://schemas.microsoft.com/office/2006/activeX" xmlns:r="http://schemas.openxmlformats.org/officeDocument/2006/relationships" ax:classid="{5512D116-5CC6-11CF-8D67-00AA00BDCE1D}" ax:persistence="persistStream" r:id="rId1"/>
</file>

<file path=xl/activeX/activeX8.xml><?xml version="1.0" encoding="utf-8"?>
<ax:ocx xmlns:ax="http://schemas.microsoft.com/office/2006/activeX" xmlns:r="http://schemas.openxmlformats.org/officeDocument/2006/relationships" ax:classid="{5512D116-5CC6-11CF-8D67-00AA00BDCE1D}" ax:persistence="persistStream" r:id="rId1"/>
</file>

<file path=xl/activeX/activeX9.xml><?xml version="1.0" encoding="utf-8"?>
<ax:ocx xmlns:ax="http://schemas.microsoft.com/office/2006/activeX" xmlns:r="http://schemas.openxmlformats.org/officeDocument/2006/relationships" ax:classid="{5512D116-5CC6-11CF-8D67-00AA00BDCE1D}" ax:persistence="persistStream" r:id="rId1"/>
</file>

<file path=xl/drawings/_rels/drawing1.xml.rels><?xml version="1.0" encoding="UTF-8" standalone="yes"?>
<Relationships xmlns="http://schemas.openxmlformats.org/package/2006/relationships"><Relationship Id="rId1" Type="http://schemas.openxmlformats.org/officeDocument/2006/relationships/image" Target="../media/image2.gi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xdr:row>
          <xdr:rowOff>0</xdr:rowOff>
        </xdr:from>
        <xdr:to>
          <xdr:col>7</xdr:col>
          <xdr:colOff>257175</xdr:colOff>
          <xdr:row>2</xdr:row>
          <xdr:rowOff>238125</xdr:rowOff>
        </xdr:to>
        <xdr:sp macro="" textlink="">
          <xdr:nvSpPr>
            <xdr:cNvPr id="5121" name="Control 1" hidden="1">
              <a:extLst>
                <a:ext uri="{63B3BB69-23CF-44E3-9099-C40C66FF867C}">
                  <a14:compatExt spid="_x0000_s512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2</xdr:row>
      <xdr:rowOff>0</xdr:rowOff>
    </xdr:from>
    <xdr:to>
      <xdr:col>7</xdr:col>
      <xdr:colOff>123825</xdr:colOff>
      <xdr:row>2</xdr:row>
      <xdr:rowOff>123825</xdr:rowOff>
    </xdr:to>
    <xdr:pic>
      <xdr:nvPicPr>
        <xdr:cNvPr id="3" name="Рисунок 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724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7</xdr:col>
          <xdr:colOff>257175</xdr:colOff>
          <xdr:row>5</xdr:row>
          <xdr:rowOff>238125</xdr:rowOff>
        </xdr:to>
        <xdr:sp macro="" textlink="">
          <xdr:nvSpPr>
            <xdr:cNvPr id="5123" name="Control 3" hidden="1">
              <a:extLst>
                <a:ext uri="{63B3BB69-23CF-44E3-9099-C40C66FF867C}">
                  <a14:compatExt spid="_x0000_s512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5</xdr:row>
      <xdr:rowOff>0</xdr:rowOff>
    </xdr:from>
    <xdr:to>
      <xdr:col>7</xdr:col>
      <xdr:colOff>123825</xdr:colOff>
      <xdr:row>5</xdr:row>
      <xdr:rowOff>123825</xdr:rowOff>
    </xdr:to>
    <xdr:pic>
      <xdr:nvPicPr>
        <xdr:cNvPr id="5" name="Рисунок 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58864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xdr:row>
          <xdr:rowOff>0</xdr:rowOff>
        </xdr:from>
        <xdr:to>
          <xdr:col>7</xdr:col>
          <xdr:colOff>257175</xdr:colOff>
          <xdr:row>9</xdr:row>
          <xdr:rowOff>238125</xdr:rowOff>
        </xdr:to>
        <xdr:sp macro="" textlink="">
          <xdr:nvSpPr>
            <xdr:cNvPr id="5125" name="Control 5" hidden="1">
              <a:extLst>
                <a:ext uri="{63B3BB69-23CF-44E3-9099-C40C66FF867C}">
                  <a14:compatExt spid="_x0000_s512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9</xdr:row>
      <xdr:rowOff>0</xdr:rowOff>
    </xdr:from>
    <xdr:to>
      <xdr:col>7</xdr:col>
      <xdr:colOff>123825</xdr:colOff>
      <xdr:row>9</xdr:row>
      <xdr:rowOff>123825</xdr:rowOff>
    </xdr:to>
    <xdr:pic>
      <xdr:nvPicPr>
        <xdr:cNvPr id="7" name="Рисунок 6"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9477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13</xdr:row>
          <xdr:rowOff>0</xdr:rowOff>
        </xdr:from>
        <xdr:to>
          <xdr:col>7</xdr:col>
          <xdr:colOff>257175</xdr:colOff>
          <xdr:row>13</xdr:row>
          <xdr:rowOff>238125</xdr:rowOff>
        </xdr:to>
        <xdr:sp macro="" textlink="">
          <xdr:nvSpPr>
            <xdr:cNvPr id="5127" name="Control 7" hidden="1">
              <a:extLst>
                <a:ext uri="{63B3BB69-23CF-44E3-9099-C40C66FF867C}">
                  <a14:compatExt spid="_x0000_s5127"/>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13</xdr:row>
      <xdr:rowOff>0</xdr:rowOff>
    </xdr:from>
    <xdr:to>
      <xdr:col>7</xdr:col>
      <xdr:colOff>123825</xdr:colOff>
      <xdr:row>13</xdr:row>
      <xdr:rowOff>123825</xdr:rowOff>
    </xdr:to>
    <xdr:pic>
      <xdr:nvPicPr>
        <xdr:cNvPr id="9" name="Рисунок 8"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3068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17</xdr:row>
          <xdr:rowOff>0</xdr:rowOff>
        </xdr:from>
        <xdr:to>
          <xdr:col>7</xdr:col>
          <xdr:colOff>257175</xdr:colOff>
          <xdr:row>17</xdr:row>
          <xdr:rowOff>238125</xdr:rowOff>
        </xdr:to>
        <xdr:sp macro="" textlink="">
          <xdr:nvSpPr>
            <xdr:cNvPr id="5129" name="Control 9" hidden="1">
              <a:extLst>
                <a:ext uri="{63B3BB69-23CF-44E3-9099-C40C66FF867C}">
                  <a14:compatExt spid="_x0000_s5129"/>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17</xdr:row>
      <xdr:rowOff>0</xdr:rowOff>
    </xdr:from>
    <xdr:to>
      <xdr:col>7</xdr:col>
      <xdr:colOff>123825</xdr:colOff>
      <xdr:row>17</xdr:row>
      <xdr:rowOff>123825</xdr:rowOff>
    </xdr:to>
    <xdr:pic>
      <xdr:nvPicPr>
        <xdr:cNvPr id="11" name="Рисунок 10"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6659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21</xdr:row>
          <xdr:rowOff>0</xdr:rowOff>
        </xdr:from>
        <xdr:to>
          <xdr:col>7</xdr:col>
          <xdr:colOff>257175</xdr:colOff>
          <xdr:row>21</xdr:row>
          <xdr:rowOff>238125</xdr:rowOff>
        </xdr:to>
        <xdr:sp macro="" textlink="">
          <xdr:nvSpPr>
            <xdr:cNvPr id="5131" name="Control 11" hidden="1">
              <a:extLst>
                <a:ext uri="{63B3BB69-23CF-44E3-9099-C40C66FF867C}">
                  <a14:compatExt spid="_x0000_s513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21</xdr:row>
      <xdr:rowOff>0</xdr:rowOff>
    </xdr:from>
    <xdr:to>
      <xdr:col>7</xdr:col>
      <xdr:colOff>123825</xdr:colOff>
      <xdr:row>21</xdr:row>
      <xdr:rowOff>123825</xdr:rowOff>
    </xdr:to>
    <xdr:pic>
      <xdr:nvPicPr>
        <xdr:cNvPr id="13" name="Рисунок 1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0250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25</xdr:row>
          <xdr:rowOff>0</xdr:rowOff>
        </xdr:from>
        <xdr:to>
          <xdr:col>7</xdr:col>
          <xdr:colOff>257175</xdr:colOff>
          <xdr:row>25</xdr:row>
          <xdr:rowOff>238125</xdr:rowOff>
        </xdr:to>
        <xdr:sp macro="" textlink="">
          <xdr:nvSpPr>
            <xdr:cNvPr id="5133" name="Control 13" hidden="1">
              <a:extLst>
                <a:ext uri="{63B3BB69-23CF-44E3-9099-C40C66FF867C}">
                  <a14:compatExt spid="_x0000_s513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25</xdr:row>
      <xdr:rowOff>0</xdr:rowOff>
    </xdr:from>
    <xdr:to>
      <xdr:col>7</xdr:col>
      <xdr:colOff>123825</xdr:colOff>
      <xdr:row>25</xdr:row>
      <xdr:rowOff>123825</xdr:rowOff>
    </xdr:to>
    <xdr:pic>
      <xdr:nvPicPr>
        <xdr:cNvPr id="15" name="Рисунок 1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2840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28</xdr:row>
          <xdr:rowOff>0</xdr:rowOff>
        </xdr:from>
        <xdr:to>
          <xdr:col>7</xdr:col>
          <xdr:colOff>257175</xdr:colOff>
          <xdr:row>29</xdr:row>
          <xdr:rowOff>95250</xdr:rowOff>
        </xdr:to>
        <xdr:sp macro="" textlink="">
          <xdr:nvSpPr>
            <xdr:cNvPr id="5135" name="Control 15" hidden="1">
              <a:extLst>
                <a:ext uri="{63B3BB69-23CF-44E3-9099-C40C66FF867C}">
                  <a14:compatExt spid="_x0000_s513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28</xdr:row>
      <xdr:rowOff>0</xdr:rowOff>
    </xdr:from>
    <xdr:to>
      <xdr:col>7</xdr:col>
      <xdr:colOff>123825</xdr:colOff>
      <xdr:row>28</xdr:row>
      <xdr:rowOff>123825</xdr:rowOff>
    </xdr:to>
    <xdr:pic>
      <xdr:nvPicPr>
        <xdr:cNvPr id="17" name="Рисунок 16"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58603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31</xdr:row>
          <xdr:rowOff>0</xdr:rowOff>
        </xdr:from>
        <xdr:to>
          <xdr:col>7</xdr:col>
          <xdr:colOff>257175</xdr:colOff>
          <xdr:row>32</xdr:row>
          <xdr:rowOff>95250</xdr:rowOff>
        </xdr:to>
        <xdr:sp macro="" textlink="">
          <xdr:nvSpPr>
            <xdr:cNvPr id="5137" name="Control 17" hidden="1">
              <a:extLst>
                <a:ext uri="{63B3BB69-23CF-44E3-9099-C40C66FF867C}">
                  <a14:compatExt spid="_x0000_s5137"/>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31</xdr:row>
      <xdr:rowOff>0</xdr:rowOff>
    </xdr:from>
    <xdr:to>
      <xdr:col>7</xdr:col>
      <xdr:colOff>123825</xdr:colOff>
      <xdr:row>31</xdr:row>
      <xdr:rowOff>123825</xdr:rowOff>
    </xdr:to>
    <xdr:pic>
      <xdr:nvPicPr>
        <xdr:cNvPr id="19" name="Рисунок 18"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288798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37</xdr:row>
          <xdr:rowOff>0</xdr:rowOff>
        </xdr:from>
        <xdr:to>
          <xdr:col>7</xdr:col>
          <xdr:colOff>257175</xdr:colOff>
          <xdr:row>38</xdr:row>
          <xdr:rowOff>95250</xdr:rowOff>
        </xdr:to>
        <xdr:sp macro="" textlink="">
          <xdr:nvSpPr>
            <xdr:cNvPr id="5139" name="Control 19" hidden="1">
              <a:extLst>
                <a:ext uri="{63B3BB69-23CF-44E3-9099-C40C66FF867C}">
                  <a14:compatExt spid="_x0000_s5139"/>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37</xdr:row>
      <xdr:rowOff>0</xdr:rowOff>
    </xdr:from>
    <xdr:to>
      <xdr:col>7</xdr:col>
      <xdr:colOff>123825</xdr:colOff>
      <xdr:row>37</xdr:row>
      <xdr:rowOff>123825</xdr:rowOff>
    </xdr:to>
    <xdr:pic>
      <xdr:nvPicPr>
        <xdr:cNvPr id="21" name="Рисунок 20"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35194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40</xdr:row>
          <xdr:rowOff>0</xdr:rowOff>
        </xdr:from>
        <xdr:to>
          <xdr:col>7</xdr:col>
          <xdr:colOff>257175</xdr:colOff>
          <xdr:row>41</xdr:row>
          <xdr:rowOff>95250</xdr:rowOff>
        </xdr:to>
        <xdr:sp macro="" textlink="">
          <xdr:nvSpPr>
            <xdr:cNvPr id="5141" name="Control 21" hidden="1">
              <a:extLst>
                <a:ext uri="{63B3BB69-23CF-44E3-9099-C40C66FF867C}">
                  <a14:compatExt spid="_x0000_s514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40</xdr:row>
      <xdr:rowOff>0</xdr:rowOff>
    </xdr:from>
    <xdr:to>
      <xdr:col>7</xdr:col>
      <xdr:colOff>123825</xdr:colOff>
      <xdr:row>40</xdr:row>
      <xdr:rowOff>123825</xdr:rowOff>
    </xdr:to>
    <xdr:pic>
      <xdr:nvPicPr>
        <xdr:cNvPr id="23" name="Рисунок 2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385000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43</xdr:row>
          <xdr:rowOff>0</xdr:rowOff>
        </xdr:from>
        <xdr:to>
          <xdr:col>7</xdr:col>
          <xdr:colOff>257175</xdr:colOff>
          <xdr:row>43</xdr:row>
          <xdr:rowOff>238125</xdr:rowOff>
        </xdr:to>
        <xdr:sp macro="" textlink="">
          <xdr:nvSpPr>
            <xdr:cNvPr id="5143" name="Control 23" hidden="1">
              <a:extLst>
                <a:ext uri="{63B3BB69-23CF-44E3-9099-C40C66FF867C}">
                  <a14:compatExt spid="_x0000_s514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43</xdr:row>
      <xdr:rowOff>0</xdr:rowOff>
    </xdr:from>
    <xdr:to>
      <xdr:col>7</xdr:col>
      <xdr:colOff>123825</xdr:colOff>
      <xdr:row>43</xdr:row>
      <xdr:rowOff>123825</xdr:rowOff>
    </xdr:to>
    <xdr:pic>
      <xdr:nvPicPr>
        <xdr:cNvPr id="25" name="Рисунок 2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41805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46</xdr:row>
          <xdr:rowOff>0</xdr:rowOff>
        </xdr:from>
        <xdr:to>
          <xdr:col>7</xdr:col>
          <xdr:colOff>257175</xdr:colOff>
          <xdr:row>46</xdr:row>
          <xdr:rowOff>238125</xdr:rowOff>
        </xdr:to>
        <xdr:sp macro="" textlink="">
          <xdr:nvSpPr>
            <xdr:cNvPr id="5145" name="Control 25" hidden="1">
              <a:extLst>
                <a:ext uri="{63B3BB69-23CF-44E3-9099-C40C66FF867C}">
                  <a14:compatExt spid="_x0000_s514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46</xdr:row>
      <xdr:rowOff>0</xdr:rowOff>
    </xdr:from>
    <xdr:to>
      <xdr:col>7</xdr:col>
      <xdr:colOff>123825</xdr:colOff>
      <xdr:row>46</xdr:row>
      <xdr:rowOff>123825</xdr:rowOff>
    </xdr:to>
    <xdr:pic>
      <xdr:nvPicPr>
        <xdr:cNvPr id="27" name="Рисунок 26"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448246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49</xdr:row>
          <xdr:rowOff>0</xdr:rowOff>
        </xdr:from>
        <xdr:to>
          <xdr:col>7</xdr:col>
          <xdr:colOff>257175</xdr:colOff>
          <xdr:row>49</xdr:row>
          <xdr:rowOff>238125</xdr:rowOff>
        </xdr:to>
        <xdr:sp macro="" textlink="">
          <xdr:nvSpPr>
            <xdr:cNvPr id="5147" name="Control 27" hidden="1">
              <a:extLst>
                <a:ext uri="{63B3BB69-23CF-44E3-9099-C40C66FF867C}">
                  <a14:compatExt spid="_x0000_s5147"/>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49</xdr:row>
      <xdr:rowOff>0</xdr:rowOff>
    </xdr:from>
    <xdr:to>
      <xdr:col>7</xdr:col>
      <xdr:colOff>123825</xdr:colOff>
      <xdr:row>49</xdr:row>
      <xdr:rowOff>123825</xdr:rowOff>
    </xdr:to>
    <xdr:pic>
      <xdr:nvPicPr>
        <xdr:cNvPr id="29" name="Рисунок 28"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47844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52</xdr:row>
          <xdr:rowOff>0</xdr:rowOff>
        </xdr:from>
        <xdr:to>
          <xdr:col>7</xdr:col>
          <xdr:colOff>257175</xdr:colOff>
          <xdr:row>53</xdr:row>
          <xdr:rowOff>95250</xdr:rowOff>
        </xdr:to>
        <xdr:sp macro="" textlink="">
          <xdr:nvSpPr>
            <xdr:cNvPr id="5149" name="Control 29" hidden="1">
              <a:extLst>
                <a:ext uri="{63B3BB69-23CF-44E3-9099-C40C66FF867C}">
                  <a14:compatExt spid="_x0000_s5149"/>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52</xdr:row>
      <xdr:rowOff>0</xdr:rowOff>
    </xdr:from>
    <xdr:to>
      <xdr:col>7</xdr:col>
      <xdr:colOff>123825</xdr:colOff>
      <xdr:row>52</xdr:row>
      <xdr:rowOff>123825</xdr:rowOff>
    </xdr:to>
    <xdr:pic>
      <xdr:nvPicPr>
        <xdr:cNvPr id="31" name="Рисунок 30"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50863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55</xdr:row>
          <xdr:rowOff>0</xdr:rowOff>
        </xdr:from>
        <xdr:to>
          <xdr:col>7</xdr:col>
          <xdr:colOff>257175</xdr:colOff>
          <xdr:row>56</xdr:row>
          <xdr:rowOff>95250</xdr:rowOff>
        </xdr:to>
        <xdr:sp macro="" textlink="">
          <xdr:nvSpPr>
            <xdr:cNvPr id="5151" name="Control 31" hidden="1">
              <a:extLst>
                <a:ext uri="{63B3BB69-23CF-44E3-9099-C40C66FF867C}">
                  <a14:compatExt spid="_x0000_s515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55</xdr:row>
      <xdr:rowOff>0</xdr:rowOff>
    </xdr:from>
    <xdr:to>
      <xdr:col>7</xdr:col>
      <xdr:colOff>123825</xdr:colOff>
      <xdr:row>55</xdr:row>
      <xdr:rowOff>123825</xdr:rowOff>
    </xdr:to>
    <xdr:pic>
      <xdr:nvPicPr>
        <xdr:cNvPr id="33" name="Рисунок 3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538829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58</xdr:row>
          <xdr:rowOff>0</xdr:rowOff>
        </xdr:from>
        <xdr:to>
          <xdr:col>7</xdr:col>
          <xdr:colOff>257175</xdr:colOff>
          <xdr:row>59</xdr:row>
          <xdr:rowOff>95250</xdr:rowOff>
        </xdr:to>
        <xdr:sp macro="" textlink="">
          <xdr:nvSpPr>
            <xdr:cNvPr id="5153" name="Control 33" hidden="1">
              <a:extLst>
                <a:ext uri="{63B3BB69-23CF-44E3-9099-C40C66FF867C}">
                  <a14:compatExt spid="_x0000_s515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58</xdr:row>
      <xdr:rowOff>0</xdr:rowOff>
    </xdr:from>
    <xdr:to>
      <xdr:col>7</xdr:col>
      <xdr:colOff>123825</xdr:colOff>
      <xdr:row>58</xdr:row>
      <xdr:rowOff>123825</xdr:rowOff>
    </xdr:to>
    <xdr:pic>
      <xdr:nvPicPr>
        <xdr:cNvPr id="35" name="Рисунок 3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569023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61</xdr:row>
          <xdr:rowOff>0</xdr:rowOff>
        </xdr:from>
        <xdr:to>
          <xdr:col>7</xdr:col>
          <xdr:colOff>257175</xdr:colOff>
          <xdr:row>61</xdr:row>
          <xdr:rowOff>238125</xdr:rowOff>
        </xdr:to>
        <xdr:sp macro="" textlink="">
          <xdr:nvSpPr>
            <xdr:cNvPr id="5155" name="Control 35" hidden="1">
              <a:extLst>
                <a:ext uri="{63B3BB69-23CF-44E3-9099-C40C66FF867C}">
                  <a14:compatExt spid="_x0000_s515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61</xdr:row>
      <xdr:rowOff>0</xdr:rowOff>
    </xdr:from>
    <xdr:to>
      <xdr:col>7</xdr:col>
      <xdr:colOff>123825</xdr:colOff>
      <xdr:row>61</xdr:row>
      <xdr:rowOff>123825</xdr:rowOff>
    </xdr:to>
    <xdr:pic>
      <xdr:nvPicPr>
        <xdr:cNvPr id="37" name="Рисунок 36"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59921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66</xdr:row>
          <xdr:rowOff>0</xdr:rowOff>
        </xdr:from>
        <xdr:to>
          <xdr:col>7</xdr:col>
          <xdr:colOff>257175</xdr:colOff>
          <xdr:row>67</xdr:row>
          <xdr:rowOff>95250</xdr:rowOff>
        </xdr:to>
        <xdr:sp macro="" textlink="">
          <xdr:nvSpPr>
            <xdr:cNvPr id="5157" name="Control 37" hidden="1">
              <a:extLst>
                <a:ext uri="{63B3BB69-23CF-44E3-9099-C40C66FF867C}">
                  <a14:compatExt spid="_x0000_s5157"/>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66</xdr:row>
      <xdr:rowOff>0</xdr:rowOff>
    </xdr:from>
    <xdr:to>
      <xdr:col>7</xdr:col>
      <xdr:colOff>123825</xdr:colOff>
      <xdr:row>66</xdr:row>
      <xdr:rowOff>123825</xdr:rowOff>
    </xdr:to>
    <xdr:pic>
      <xdr:nvPicPr>
        <xdr:cNvPr id="39" name="Рисунок 38"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646652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69</xdr:row>
          <xdr:rowOff>0</xdr:rowOff>
        </xdr:from>
        <xdr:to>
          <xdr:col>7</xdr:col>
          <xdr:colOff>257175</xdr:colOff>
          <xdr:row>69</xdr:row>
          <xdr:rowOff>238125</xdr:rowOff>
        </xdr:to>
        <xdr:sp macro="" textlink="">
          <xdr:nvSpPr>
            <xdr:cNvPr id="5159" name="Control 39" hidden="1">
              <a:extLst>
                <a:ext uri="{63B3BB69-23CF-44E3-9099-C40C66FF867C}">
                  <a14:compatExt spid="_x0000_s5159"/>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69</xdr:row>
      <xdr:rowOff>0</xdr:rowOff>
    </xdr:from>
    <xdr:to>
      <xdr:col>7</xdr:col>
      <xdr:colOff>123825</xdr:colOff>
      <xdr:row>69</xdr:row>
      <xdr:rowOff>123825</xdr:rowOff>
    </xdr:to>
    <xdr:pic>
      <xdr:nvPicPr>
        <xdr:cNvPr id="41" name="Рисунок 40"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66684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72</xdr:row>
          <xdr:rowOff>0</xdr:rowOff>
        </xdr:from>
        <xdr:to>
          <xdr:col>7</xdr:col>
          <xdr:colOff>257175</xdr:colOff>
          <xdr:row>73</xdr:row>
          <xdr:rowOff>95250</xdr:rowOff>
        </xdr:to>
        <xdr:sp macro="" textlink="">
          <xdr:nvSpPr>
            <xdr:cNvPr id="5161" name="Control 41" hidden="1">
              <a:extLst>
                <a:ext uri="{63B3BB69-23CF-44E3-9099-C40C66FF867C}">
                  <a14:compatExt spid="_x0000_s516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72</xdr:row>
      <xdr:rowOff>0</xdr:rowOff>
    </xdr:from>
    <xdr:to>
      <xdr:col>7</xdr:col>
      <xdr:colOff>123825</xdr:colOff>
      <xdr:row>72</xdr:row>
      <xdr:rowOff>123825</xdr:rowOff>
    </xdr:to>
    <xdr:pic>
      <xdr:nvPicPr>
        <xdr:cNvPr id="43" name="Рисунок 4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70970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75</xdr:row>
          <xdr:rowOff>0</xdr:rowOff>
        </xdr:from>
        <xdr:to>
          <xdr:col>7</xdr:col>
          <xdr:colOff>257175</xdr:colOff>
          <xdr:row>76</xdr:row>
          <xdr:rowOff>95250</xdr:rowOff>
        </xdr:to>
        <xdr:sp macro="" textlink="">
          <xdr:nvSpPr>
            <xdr:cNvPr id="5163" name="Control 43" hidden="1">
              <a:extLst>
                <a:ext uri="{63B3BB69-23CF-44E3-9099-C40C66FF867C}">
                  <a14:compatExt spid="_x0000_s516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75</xdr:row>
      <xdr:rowOff>0</xdr:rowOff>
    </xdr:from>
    <xdr:to>
      <xdr:col>7</xdr:col>
      <xdr:colOff>123825</xdr:colOff>
      <xdr:row>75</xdr:row>
      <xdr:rowOff>123825</xdr:rowOff>
    </xdr:to>
    <xdr:pic>
      <xdr:nvPicPr>
        <xdr:cNvPr id="45" name="Рисунок 4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72990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78</xdr:row>
          <xdr:rowOff>0</xdr:rowOff>
        </xdr:from>
        <xdr:to>
          <xdr:col>7</xdr:col>
          <xdr:colOff>257175</xdr:colOff>
          <xdr:row>78</xdr:row>
          <xdr:rowOff>238125</xdr:rowOff>
        </xdr:to>
        <xdr:sp macro="" textlink="">
          <xdr:nvSpPr>
            <xdr:cNvPr id="5165" name="Control 45" hidden="1">
              <a:extLst>
                <a:ext uri="{63B3BB69-23CF-44E3-9099-C40C66FF867C}">
                  <a14:compatExt spid="_x0000_s5165"/>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78</xdr:row>
      <xdr:rowOff>0</xdr:rowOff>
    </xdr:from>
    <xdr:to>
      <xdr:col>7</xdr:col>
      <xdr:colOff>123825</xdr:colOff>
      <xdr:row>78</xdr:row>
      <xdr:rowOff>123825</xdr:rowOff>
    </xdr:to>
    <xdr:pic>
      <xdr:nvPicPr>
        <xdr:cNvPr id="47" name="Рисунок 46"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76009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81</xdr:row>
          <xdr:rowOff>0</xdr:rowOff>
        </xdr:from>
        <xdr:to>
          <xdr:col>7</xdr:col>
          <xdr:colOff>257175</xdr:colOff>
          <xdr:row>82</xdr:row>
          <xdr:rowOff>95250</xdr:rowOff>
        </xdr:to>
        <xdr:sp macro="" textlink="">
          <xdr:nvSpPr>
            <xdr:cNvPr id="5167" name="Control 47" hidden="1">
              <a:extLst>
                <a:ext uri="{63B3BB69-23CF-44E3-9099-C40C66FF867C}">
                  <a14:compatExt spid="_x0000_s5167"/>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81</xdr:row>
      <xdr:rowOff>0</xdr:rowOff>
    </xdr:from>
    <xdr:to>
      <xdr:col>7</xdr:col>
      <xdr:colOff>123825</xdr:colOff>
      <xdr:row>81</xdr:row>
      <xdr:rowOff>123825</xdr:rowOff>
    </xdr:to>
    <xdr:pic>
      <xdr:nvPicPr>
        <xdr:cNvPr id="49" name="Рисунок 48"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778668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84</xdr:row>
          <xdr:rowOff>0</xdr:rowOff>
        </xdr:from>
        <xdr:to>
          <xdr:col>7</xdr:col>
          <xdr:colOff>257175</xdr:colOff>
          <xdr:row>85</xdr:row>
          <xdr:rowOff>95250</xdr:rowOff>
        </xdr:to>
        <xdr:sp macro="" textlink="">
          <xdr:nvSpPr>
            <xdr:cNvPr id="5169" name="Control 49" hidden="1">
              <a:extLst>
                <a:ext uri="{63B3BB69-23CF-44E3-9099-C40C66FF867C}">
                  <a14:compatExt spid="_x0000_s5169"/>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84</xdr:row>
      <xdr:rowOff>0</xdr:rowOff>
    </xdr:from>
    <xdr:to>
      <xdr:col>7</xdr:col>
      <xdr:colOff>123825</xdr:colOff>
      <xdr:row>84</xdr:row>
      <xdr:rowOff>123825</xdr:rowOff>
    </xdr:to>
    <xdr:pic>
      <xdr:nvPicPr>
        <xdr:cNvPr id="51" name="Рисунок 50"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808863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87</xdr:row>
          <xdr:rowOff>0</xdr:rowOff>
        </xdr:from>
        <xdr:to>
          <xdr:col>7</xdr:col>
          <xdr:colOff>257175</xdr:colOff>
          <xdr:row>87</xdr:row>
          <xdr:rowOff>238125</xdr:rowOff>
        </xdr:to>
        <xdr:sp macro="" textlink="">
          <xdr:nvSpPr>
            <xdr:cNvPr id="5171" name="Control 51" hidden="1">
              <a:extLst>
                <a:ext uri="{63B3BB69-23CF-44E3-9099-C40C66FF867C}">
                  <a14:compatExt spid="_x0000_s5171"/>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87</xdr:row>
      <xdr:rowOff>0</xdr:rowOff>
    </xdr:from>
    <xdr:to>
      <xdr:col>7</xdr:col>
      <xdr:colOff>123825</xdr:colOff>
      <xdr:row>87</xdr:row>
      <xdr:rowOff>123825</xdr:rowOff>
    </xdr:to>
    <xdr:pic>
      <xdr:nvPicPr>
        <xdr:cNvPr id="53" name="Рисунок 52"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839057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90</xdr:row>
          <xdr:rowOff>0</xdr:rowOff>
        </xdr:from>
        <xdr:to>
          <xdr:col>7</xdr:col>
          <xdr:colOff>257175</xdr:colOff>
          <xdr:row>91</xdr:row>
          <xdr:rowOff>95250</xdr:rowOff>
        </xdr:to>
        <xdr:sp macro="" textlink="">
          <xdr:nvSpPr>
            <xdr:cNvPr id="5173" name="Control 53" hidden="1">
              <a:extLst>
                <a:ext uri="{63B3BB69-23CF-44E3-9099-C40C66FF867C}">
                  <a14:compatExt spid="_x0000_s5173"/>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90</xdr:row>
      <xdr:rowOff>0</xdr:rowOff>
    </xdr:from>
    <xdr:to>
      <xdr:col>7</xdr:col>
      <xdr:colOff>123825</xdr:colOff>
      <xdr:row>90</xdr:row>
      <xdr:rowOff>123825</xdr:rowOff>
    </xdr:to>
    <xdr:pic>
      <xdr:nvPicPr>
        <xdr:cNvPr id="55" name="Рисунок 54"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881919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0</xdr:rowOff>
    </xdr:from>
    <xdr:to>
      <xdr:col>7</xdr:col>
      <xdr:colOff>123825</xdr:colOff>
      <xdr:row>93</xdr:row>
      <xdr:rowOff>123825</xdr:rowOff>
    </xdr:to>
    <xdr:pic>
      <xdr:nvPicPr>
        <xdr:cNvPr id="56" name="Рисунок 55"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3400" y="914971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96</xdr:row>
          <xdr:rowOff>0</xdr:rowOff>
        </xdr:from>
        <xdr:to>
          <xdr:col>7</xdr:col>
          <xdr:colOff>257175</xdr:colOff>
          <xdr:row>96</xdr:row>
          <xdr:rowOff>238125</xdr:rowOff>
        </xdr:to>
        <xdr:sp macro="" textlink="">
          <xdr:nvSpPr>
            <xdr:cNvPr id="5176" name="Control 56" hidden="1">
              <a:extLst>
                <a:ext uri="{63B3BB69-23CF-44E3-9099-C40C66FF867C}">
                  <a14:compatExt spid="_x0000_s5176"/>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96</xdr:row>
      <xdr:rowOff>0</xdr:rowOff>
    </xdr:from>
    <xdr:to>
      <xdr:col>7</xdr:col>
      <xdr:colOff>123825</xdr:colOff>
      <xdr:row>96</xdr:row>
      <xdr:rowOff>123825</xdr:rowOff>
    </xdr:to>
    <xdr:pic>
      <xdr:nvPicPr>
        <xdr:cNvPr id="58" name="Рисунок 57"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939260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99</xdr:row>
          <xdr:rowOff>0</xdr:rowOff>
        </xdr:from>
        <xdr:to>
          <xdr:col>7</xdr:col>
          <xdr:colOff>257175</xdr:colOff>
          <xdr:row>99</xdr:row>
          <xdr:rowOff>238125</xdr:rowOff>
        </xdr:to>
        <xdr:sp macro="" textlink="">
          <xdr:nvSpPr>
            <xdr:cNvPr id="5178" name="Control 58" hidden="1">
              <a:extLst>
                <a:ext uri="{63B3BB69-23CF-44E3-9099-C40C66FF867C}">
                  <a14:compatExt spid="_x0000_s5178"/>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99</xdr:row>
      <xdr:rowOff>0</xdr:rowOff>
    </xdr:from>
    <xdr:to>
      <xdr:col>7</xdr:col>
      <xdr:colOff>123825</xdr:colOff>
      <xdr:row>99</xdr:row>
      <xdr:rowOff>123825</xdr:rowOff>
    </xdr:to>
    <xdr:pic>
      <xdr:nvPicPr>
        <xdr:cNvPr id="60" name="Рисунок 59"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964977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102</xdr:row>
          <xdr:rowOff>0</xdr:rowOff>
        </xdr:from>
        <xdr:to>
          <xdr:col>7</xdr:col>
          <xdr:colOff>257175</xdr:colOff>
          <xdr:row>103</xdr:row>
          <xdr:rowOff>95250</xdr:rowOff>
        </xdr:to>
        <xdr:sp macro="" textlink="">
          <xdr:nvSpPr>
            <xdr:cNvPr id="5180" name="Control 60" hidden="1">
              <a:extLst>
                <a:ext uri="{63B3BB69-23CF-44E3-9099-C40C66FF867C}">
                  <a14:compatExt spid="_x0000_s5180"/>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102</xdr:row>
      <xdr:rowOff>0</xdr:rowOff>
    </xdr:from>
    <xdr:to>
      <xdr:col>7</xdr:col>
      <xdr:colOff>123825</xdr:colOff>
      <xdr:row>102</xdr:row>
      <xdr:rowOff>123825</xdr:rowOff>
    </xdr:to>
    <xdr:pic>
      <xdr:nvPicPr>
        <xdr:cNvPr id="62" name="Рисунок 61"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990695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105</xdr:row>
          <xdr:rowOff>0</xdr:rowOff>
        </xdr:from>
        <xdr:to>
          <xdr:col>7</xdr:col>
          <xdr:colOff>257175</xdr:colOff>
          <xdr:row>106</xdr:row>
          <xdr:rowOff>95250</xdr:rowOff>
        </xdr:to>
        <xdr:sp macro="" textlink="">
          <xdr:nvSpPr>
            <xdr:cNvPr id="5182" name="Control 62" hidden="1">
              <a:extLst>
                <a:ext uri="{63B3BB69-23CF-44E3-9099-C40C66FF867C}">
                  <a14:compatExt spid="_x0000_s5182"/>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105</xdr:row>
      <xdr:rowOff>0</xdr:rowOff>
    </xdr:from>
    <xdr:to>
      <xdr:col>7</xdr:col>
      <xdr:colOff>123825</xdr:colOff>
      <xdr:row>105</xdr:row>
      <xdr:rowOff>123825</xdr:rowOff>
    </xdr:to>
    <xdr:pic>
      <xdr:nvPicPr>
        <xdr:cNvPr id="64" name="Рисунок 63"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0208895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108</xdr:row>
          <xdr:rowOff>0</xdr:rowOff>
        </xdr:from>
        <xdr:to>
          <xdr:col>7</xdr:col>
          <xdr:colOff>257175</xdr:colOff>
          <xdr:row>109</xdr:row>
          <xdr:rowOff>95250</xdr:rowOff>
        </xdr:to>
        <xdr:sp macro="" textlink="">
          <xdr:nvSpPr>
            <xdr:cNvPr id="5184" name="Control 64" hidden="1">
              <a:extLst>
                <a:ext uri="{63B3BB69-23CF-44E3-9099-C40C66FF867C}">
                  <a14:compatExt spid="_x0000_s5184"/>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108</xdr:row>
      <xdr:rowOff>0</xdr:rowOff>
    </xdr:from>
    <xdr:to>
      <xdr:col>7</xdr:col>
      <xdr:colOff>123825</xdr:colOff>
      <xdr:row>108</xdr:row>
      <xdr:rowOff>123825</xdr:rowOff>
    </xdr:to>
    <xdr:pic>
      <xdr:nvPicPr>
        <xdr:cNvPr id="66" name="Рисунок 65"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04803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111</xdr:row>
          <xdr:rowOff>0</xdr:rowOff>
        </xdr:from>
        <xdr:to>
          <xdr:col>7</xdr:col>
          <xdr:colOff>257175</xdr:colOff>
          <xdr:row>112</xdr:row>
          <xdr:rowOff>95250</xdr:rowOff>
        </xdr:to>
        <xdr:sp macro="" textlink="">
          <xdr:nvSpPr>
            <xdr:cNvPr id="5186" name="Control 66" hidden="1">
              <a:extLst>
                <a:ext uri="{63B3BB69-23CF-44E3-9099-C40C66FF867C}">
                  <a14:compatExt spid="_x0000_s5186"/>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111</xdr:row>
      <xdr:rowOff>0</xdr:rowOff>
    </xdr:from>
    <xdr:to>
      <xdr:col>7</xdr:col>
      <xdr:colOff>123825</xdr:colOff>
      <xdr:row>111</xdr:row>
      <xdr:rowOff>123825</xdr:rowOff>
    </xdr:to>
    <xdr:pic>
      <xdr:nvPicPr>
        <xdr:cNvPr id="68" name="Рисунок 67"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090898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114</xdr:row>
          <xdr:rowOff>0</xdr:rowOff>
        </xdr:from>
        <xdr:to>
          <xdr:col>7</xdr:col>
          <xdr:colOff>257175</xdr:colOff>
          <xdr:row>114</xdr:row>
          <xdr:rowOff>238125</xdr:rowOff>
        </xdr:to>
        <xdr:sp macro="" textlink="">
          <xdr:nvSpPr>
            <xdr:cNvPr id="5188" name="Control 68" hidden="1">
              <a:extLst>
                <a:ext uri="{63B3BB69-23CF-44E3-9099-C40C66FF867C}">
                  <a14:compatExt spid="_x0000_s5188"/>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114</xdr:row>
      <xdr:rowOff>0</xdr:rowOff>
    </xdr:from>
    <xdr:to>
      <xdr:col>7</xdr:col>
      <xdr:colOff>123825</xdr:colOff>
      <xdr:row>114</xdr:row>
      <xdr:rowOff>123825</xdr:rowOff>
    </xdr:to>
    <xdr:pic>
      <xdr:nvPicPr>
        <xdr:cNvPr id="70" name="Рисунок 69"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1309032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117</xdr:row>
          <xdr:rowOff>0</xdr:rowOff>
        </xdr:from>
        <xdr:to>
          <xdr:col>7</xdr:col>
          <xdr:colOff>257175</xdr:colOff>
          <xdr:row>117</xdr:row>
          <xdr:rowOff>238125</xdr:rowOff>
        </xdr:to>
        <xdr:sp macro="" textlink="">
          <xdr:nvSpPr>
            <xdr:cNvPr id="5190" name="Control 70" hidden="1">
              <a:extLst>
                <a:ext uri="{63B3BB69-23CF-44E3-9099-C40C66FF867C}">
                  <a14:compatExt spid="_x0000_s5190"/>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117</xdr:row>
      <xdr:rowOff>0</xdr:rowOff>
    </xdr:from>
    <xdr:to>
      <xdr:col>7</xdr:col>
      <xdr:colOff>123825</xdr:colOff>
      <xdr:row>117</xdr:row>
      <xdr:rowOff>123825</xdr:rowOff>
    </xdr:to>
    <xdr:pic>
      <xdr:nvPicPr>
        <xdr:cNvPr id="72" name="Рисунок 71"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173765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120</xdr:row>
          <xdr:rowOff>0</xdr:rowOff>
        </xdr:from>
        <xdr:to>
          <xdr:col>7</xdr:col>
          <xdr:colOff>257175</xdr:colOff>
          <xdr:row>120</xdr:row>
          <xdr:rowOff>238125</xdr:rowOff>
        </xdr:to>
        <xdr:sp macro="" textlink="">
          <xdr:nvSpPr>
            <xdr:cNvPr id="5192" name="Control 72" hidden="1">
              <a:extLst>
                <a:ext uri="{63B3BB69-23CF-44E3-9099-C40C66FF867C}">
                  <a14:compatExt spid="_x0000_s5192"/>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120</xdr:row>
      <xdr:rowOff>0</xdr:rowOff>
    </xdr:from>
    <xdr:to>
      <xdr:col>7</xdr:col>
      <xdr:colOff>123825</xdr:colOff>
      <xdr:row>120</xdr:row>
      <xdr:rowOff>123825</xdr:rowOff>
    </xdr:to>
    <xdr:pic>
      <xdr:nvPicPr>
        <xdr:cNvPr id="74" name="Рисунок 73"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21377075"/>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125</xdr:row>
          <xdr:rowOff>0</xdr:rowOff>
        </xdr:from>
        <xdr:to>
          <xdr:col>7</xdr:col>
          <xdr:colOff>257175</xdr:colOff>
          <xdr:row>125</xdr:row>
          <xdr:rowOff>238125</xdr:rowOff>
        </xdr:to>
        <xdr:sp macro="" textlink="">
          <xdr:nvSpPr>
            <xdr:cNvPr id="5194" name="Control 74" hidden="1">
              <a:extLst>
                <a:ext uri="{63B3BB69-23CF-44E3-9099-C40C66FF867C}">
                  <a14:compatExt spid="_x0000_s5194"/>
                </a:ext>
              </a:extLst>
            </xdr:cNvPr>
            <xdr:cNvSpPr/>
          </xdr:nvSpPr>
          <xdr:spPr>
            <a:xfrm>
              <a:off x="0" y="0"/>
              <a:ext cx="0" cy="0"/>
            </a:xfrm>
            <a:prstGeom prst="rect">
              <a:avLst/>
            </a:prstGeom>
          </xdr:spPr>
        </xdr:sp>
        <xdr:clientData/>
      </xdr:twoCellAnchor>
    </mc:Choice>
    <mc:Fallback/>
  </mc:AlternateContent>
  <xdr:twoCellAnchor editAs="oneCell">
    <xdr:from>
      <xdr:col>1</xdr:col>
      <xdr:colOff>0</xdr:colOff>
      <xdr:row>125</xdr:row>
      <xdr:rowOff>0</xdr:rowOff>
    </xdr:from>
    <xdr:to>
      <xdr:col>7</xdr:col>
      <xdr:colOff>123825</xdr:colOff>
      <xdr:row>125</xdr:row>
      <xdr:rowOff>123825</xdr:rowOff>
    </xdr:to>
    <xdr:pic>
      <xdr:nvPicPr>
        <xdr:cNvPr id="76" name="Рисунок 75" descr="https://zakupki.gov.ru/223/plan/private/images/link_menu_arrow.gif"/>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66800" y="128968500"/>
          <a:ext cx="123825" cy="123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79;&#1084;&#1077;&#1097;&#1072;&#1077;&#1084;&#1072;&#1103;%20&#1085;&#1072;%20&#1089;&#1072;&#1081;&#1090;&#1077;%20&#1080;&#1085;&#1092;&#1086;&#1088;&#1084;&#1072;&#1094;&#1080;&#1103;%20&#1086;&#1073;%20&#1080;&#1079;&#1084;&#1077;&#1085;&#1077;&#1085;&#1080;&#1103;&#1093;/&#1055;&#1083;&#1072;&#1085;%20&#1079;&#1072;&#1082;&#1091;&#1087;&#1086;&#1082;/&#1055;&#1083;&#1072;&#1085;&#1099;%20&#1079;&#1072;&#1082;&#1091;&#1087;&#1086;&#1082;%20&#1054;&#1054;&#1054;%20&#1050;&#1086;&#1090;&#1083;&#1072;&#1089;&#1075;&#1072;&#1079;&#1089;&#1077;&#1088;&#1074;&#1080;&#1089;/2019%20&#1075;&#1086;&#1076;/&#8470;38%20&#1055;&#1083;&#1072;&#1085;%20&#1086;&#1090;%2012.12.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Лист1"/>
      <sheetName val="План"/>
      <sheetName val="Изменения"/>
      <sheetName val="стр.2_3"/>
      <sheetName val="Лист2"/>
    </sheetNames>
    <sheetDataSet>
      <sheetData sheetId="0"/>
      <sheetData sheetId="1">
        <row r="130">
          <cell r="K130">
            <v>125626686.33000001</v>
          </cell>
        </row>
      </sheetData>
      <sheetData sheetId="2"/>
      <sheetData sheetId="3"/>
      <sheetData sheetId="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zakupka@kotlasgaz.r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9" Type="http://schemas.openxmlformats.org/officeDocument/2006/relationships/control" Target="../activeX/activeX35.xml"/><Relationship Id="rId3" Type="http://schemas.openxmlformats.org/officeDocument/2006/relationships/vmlDrawing" Target="../drawings/vmlDrawing1.vml"/><Relationship Id="rId21" Type="http://schemas.openxmlformats.org/officeDocument/2006/relationships/control" Target="../activeX/activeX17.xml"/><Relationship Id="rId34" Type="http://schemas.openxmlformats.org/officeDocument/2006/relationships/control" Target="../activeX/activeX30.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33" Type="http://schemas.openxmlformats.org/officeDocument/2006/relationships/control" Target="../activeX/activeX29.xml"/><Relationship Id="rId38" Type="http://schemas.openxmlformats.org/officeDocument/2006/relationships/control" Target="../activeX/activeX34.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5.xml"/><Relationship Id="rId41" Type="http://schemas.openxmlformats.org/officeDocument/2006/relationships/control" Target="../activeX/activeX37.xml"/><Relationship Id="rId1" Type="http://schemas.openxmlformats.org/officeDocument/2006/relationships/printerSettings" Target="../printerSettings/printerSettings5.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32" Type="http://schemas.openxmlformats.org/officeDocument/2006/relationships/control" Target="../activeX/activeX28.xml"/><Relationship Id="rId37" Type="http://schemas.openxmlformats.org/officeDocument/2006/relationships/control" Target="../activeX/activeX33.xml"/><Relationship Id="rId40" Type="http://schemas.openxmlformats.org/officeDocument/2006/relationships/control" Target="../activeX/activeX36.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36" Type="http://schemas.openxmlformats.org/officeDocument/2006/relationships/control" Target="../activeX/activeX32.xml"/><Relationship Id="rId10" Type="http://schemas.openxmlformats.org/officeDocument/2006/relationships/control" Target="../activeX/activeX6.xml"/><Relationship Id="rId19" Type="http://schemas.openxmlformats.org/officeDocument/2006/relationships/control" Target="../activeX/activeX15.xml"/><Relationship Id="rId31" Type="http://schemas.openxmlformats.org/officeDocument/2006/relationships/control" Target="../activeX/activeX27.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 Id="rId35" Type="http://schemas.openxmlformats.org/officeDocument/2006/relationships/control" Target="../activeX/activeX3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A3" sqref="A3"/>
    </sheetView>
  </sheetViews>
  <sheetFormatPr defaultRowHeight="11.25" x14ac:dyDescent="0.2"/>
  <cols>
    <col min="1" max="1" width="9.33203125" customWidth="1"/>
  </cols>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V175"/>
  <sheetViews>
    <sheetView tabSelected="1" topLeftCell="A143" zoomScale="90" zoomScaleNormal="90" workbookViewId="0">
      <selection activeCell="D144" sqref="D144"/>
    </sheetView>
  </sheetViews>
  <sheetFormatPr defaultColWidth="10.1640625" defaultRowHeight="11.45" customHeight="1" x14ac:dyDescent="0.2"/>
  <cols>
    <col min="1" max="1" width="6.83203125" style="14" customWidth="1"/>
    <col min="2" max="2" width="15.83203125" style="5" customWidth="1"/>
    <col min="3" max="3" width="20.33203125" style="5" customWidth="1"/>
    <col min="4" max="4" width="64.6640625" style="4" customWidth="1"/>
    <col min="5" max="5" width="21.1640625" style="5" customWidth="1"/>
    <col min="6" max="6" width="9" style="12" customWidth="1"/>
    <col min="7" max="7" width="13" style="5" customWidth="1"/>
    <col min="8" max="8" width="11" style="5" customWidth="1"/>
    <col min="9" max="9" width="13.5" style="5" bestFit="1" customWidth="1"/>
    <col min="10" max="10" width="18.1640625" style="5" customWidth="1"/>
    <col min="11" max="11" width="15" style="43" customWidth="1"/>
    <col min="12" max="12" width="16.6640625" style="15" customWidth="1"/>
    <col min="13" max="13" width="15.83203125" style="15" customWidth="1"/>
    <col min="14" max="14" width="19" style="5" customWidth="1"/>
    <col min="15" max="15" width="9.33203125" style="5" customWidth="1"/>
    <col min="16" max="16" width="12.5" style="90" hidden="1" customWidth="1"/>
    <col min="17" max="17" width="13.83203125" style="44" customWidth="1"/>
    <col min="18" max="19" width="15.6640625" style="6" customWidth="1"/>
    <col min="20" max="20" width="13.6640625" style="6" customWidth="1"/>
    <col min="21" max="21" width="0.1640625" style="6" customWidth="1"/>
    <col min="22" max="16384" width="10.1640625" style="6"/>
  </cols>
  <sheetData>
    <row r="1" spans="1:17" s="22" customFormat="1" ht="15" x14ac:dyDescent="0.2">
      <c r="A1" s="17"/>
      <c r="B1" s="17"/>
      <c r="C1" s="17"/>
      <c r="D1" s="18"/>
      <c r="E1" s="17"/>
      <c r="F1" s="19"/>
      <c r="G1" s="17"/>
      <c r="H1" s="17"/>
      <c r="I1" s="17"/>
      <c r="J1" s="17"/>
      <c r="K1" s="40"/>
      <c r="L1" s="20"/>
      <c r="M1" s="20"/>
      <c r="N1" s="17"/>
      <c r="O1" s="21" t="s">
        <v>22</v>
      </c>
      <c r="P1" s="21"/>
      <c r="Q1" s="88"/>
    </row>
    <row r="2" spans="1:17" s="22" customFormat="1" ht="15" x14ac:dyDescent="0.2">
      <c r="A2" s="17"/>
      <c r="B2" s="17"/>
      <c r="C2" s="17"/>
      <c r="D2" s="18"/>
      <c r="E2" s="17"/>
      <c r="F2" s="19"/>
      <c r="G2" s="17"/>
      <c r="H2" s="17"/>
      <c r="I2" s="17"/>
      <c r="J2" s="17"/>
      <c r="K2" s="40"/>
      <c r="L2" s="20"/>
      <c r="M2" s="20"/>
      <c r="N2" s="17"/>
      <c r="O2" s="21" t="s">
        <v>23</v>
      </c>
      <c r="P2" s="21"/>
      <c r="Q2" s="88"/>
    </row>
    <row r="3" spans="1:17" s="22" customFormat="1" ht="15" x14ac:dyDescent="0.2">
      <c r="A3" s="17"/>
      <c r="B3" s="17"/>
      <c r="C3" s="17"/>
      <c r="D3" s="18"/>
      <c r="E3" s="17"/>
      <c r="F3" s="19"/>
      <c r="G3" s="17"/>
      <c r="H3" s="17"/>
      <c r="I3" s="17"/>
      <c r="J3" s="17"/>
      <c r="K3" s="40"/>
      <c r="L3" s="20"/>
      <c r="M3" s="20"/>
      <c r="N3" s="17"/>
      <c r="O3" s="21" t="s">
        <v>108</v>
      </c>
      <c r="P3" s="21"/>
      <c r="Q3" s="88"/>
    </row>
    <row r="4" spans="1:17" s="22" customFormat="1" ht="15" x14ac:dyDescent="0.2">
      <c r="A4" s="17"/>
      <c r="B4" s="17"/>
      <c r="C4" s="17"/>
      <c r="D4" s="18"/>
      <c r="E4" s="17"/>
      <c r="F4" s="19"/>
      <c r="G4" s="17"/>
      <c r="H4" s="17"/>
      <c r="I4" s="17"/>
      <c r="J4" s="17"/>
      <c r="K4" s="40"/>
      <c r="L4" s="20"/>
      <c r="M4" s="20"/>
      <c r="N4" s="17"/>
      <c r="O4" s="21" t="s">
        <v>26</v>
      </c>
      <c r="P4" s="21"/>
      <c r="Q4" s="88"/>
    </row>
    <row r="5" spans="1:17" s="22" customFormat="1" ht="15" x14ac:dyDescent="0.2">
      <c r="A5" s="17"/>
      <c r="B5" s="17"/>
      <c r="C5" s="17"/>
      <c r="D5" s="18"/>
      <c r="E5" s="17"/>
      <c r="F5" s="19"/>
      <c r="G5" s="17"/>
      <c r="H5" s="17"/>
      <c r="I5" s="17"/>
      <c r="J5" s="17"/>
      <c r="K5" s="40"/>
      <c r="L5" s="20"/>
      <c r="M5" s="20"/>
      <c r="N5" s="17"/>
      <c r="O5" s="21" t="s">
        <v>331</v>
      </c>
      <c r="P5" s="21"/>
      <c r="Q5" s="88"/>
    </row>
    <row r="6" spans="1:17" s="22" customFormat="1" ht="15" x14ac:dyDescent="0.2">
      <c r="A6" s="17"/>
      <c r="B6" s="17"/>
      <c r="C6" s="17"/>
      <c r="D6" s="18"/>
      <c r="E6" s="17"/>
      <c r="F6" s="19"/>
      <c r="G6" s="17"/>
      <c r="H6" s="17"/>
      <c r="I6" s="17"/>
      <c r="J6" s="17"/>
      <c r="K6" s="40"/>
      <c r="L6" s="20"/>
      <c r="M6" s="20"/>
      <c r="N6" s="17"/>
      <c r="O6" s="17"/>
      <c r="P6" s="17"/>
      <c r="Q6" s="88"/>
    </row>
    <row r="7" spans="1:17" s="22" customFormat="1" ht="15.75" x14ac:dyDescent="0.2">
      <c r="A7" s="320" t="s">
        <v>20</v>
      </c>
      <c r="B7" s="320"/>
      <c r="C7" s="320"/>
      <c r="D7" s="320"/>
      <c r="E7" s="320"/>
      <c r="F7" s="321"/>
      <c r="G7" s="320"/>
      <c r="H7" s="320"/>
      <c r="I7" s="320"/>
      <c r="J7" s="320"/>
      <c r="K7" s="320"/>
      <c r="L7" s="320"/>
      <c r="M7" s="320"/>
      <c r="N7" s="320"/>
      <c r="O7" s="320"/>
      <c r="P7" s="91"/>
      <c r="Q7" s="88"/>
    </row>
    <row r="8" spans="1:17" s="22" customFormat="1" ht="15.75" x14ac:dyDescent="0.2">
      <c r="A8" s="320" t="s">
        <v>585</v>
      </c>
      <c r="B8" s="320"/>
      <c r="C8" s="320"/>
      <c r="D8" s="320"/>
      <c r="E8" s="320"/>
      <c r="F8" s="321"/>
      <c r="G8" s="320"/>
      <c r="H8" s="320"/>
      <c r="I8" s="320"/>
      <c r="J8" s="320"/>
      <c r="K8" s="320"/>
      <c r="L8" s="320"/>
      <c r="M8" s="320"/>
      <c r="N8" s="320"/>
      <c r="O8" s="320"/>
      <c r="P8" s="92"/>
      <c r="Q8" s="88"/>
    </row>
    <row r="9" spans="1:17" s="22" customFormat="1" ht="15" x14ac:dyDescent="0.2">
      <c r="A9" s="17"/>
      <c r="B9" s="17"/>
      <c r="C9" s="17"/>
      <c r="D9" s="18"/>
      <c r="E9" s="17"/>
      <c r="F9" s="19"/>
      <c r="G9" s="17"/>
      <c r="H9" s="17"/>
      <c r="I9" s="17"/>
      <c r="J9" s="17"/>
      <c r="K9" s="40"/>
      <c r="L9" s="20"/>
      <c r="M9" s="20"/>
      <c r="N9" s="17"/>
      <c r="O9" s="17"/>
      <c r="P9" s="17"/>
      <c r="Q9" s="88"/>
    </row>
    <row r="10" spans="1:17" s="22" customFormat="1" ht="15" x14ac:dyDescent="0.2">
      <c r="A10" s="315" t="s">
        <v>0</v>
      </c>
      <c r="B10" s="315"/>
      <c r="C10" s="316"/>
      <c r="D10" s="312" t="s">
        <v>108</v>
      </c>
      <c r="E10" s="313"/>
      <c r="F10" s="314"/>
      <c r="G10" s="313"/>
      <c r="H10" s="313"/>
      <c r="I10" s="313"/>
      <c r="J10" s="313"/>
      <c r="K10" s="313"/>
      <c r="L10" s="313"/>
      <c r="M10" s="313"/>
      <c r="N10" s="313"/>
      <c r="O10" s="313"/>
      <c r="P10" s="93"/>
      <c r="Q10" s="88"/>
    </row>
    <row r="11" spans="1:17" s="22" customFormat="1" ht="15" x14ac:dyDescent="0.2">
      <c r="A11" s="315" t="s">
        <v>1</v>
      </c>
      <c r="B11" s="315"/>
      <c r="C11" s="316"/>
      <c r="D11" s="312" t="s">
        <v>24</v>
      </c>
      <c r="E11" s="313"/>
      <c r="F11" s="314"/>
      <c r="G11" s="313"/>
      <c r="H11" s="313"/>
      <c r="I11" s="313"/>
      <c r="J11" s="313"/>
      <c r="K11" s="313"/>
      <c r="L11" s="313"/>
      <c r="M11" s="313"/>
      <c r="N11" s="313"/>
      <c r="O11" s="313"/>
      <c r="P11" s="93"/>
      <c r="Q11" s="88"/>
    </row>
    <row r="12" spans="1:17" s="22" customFormat="1" ht="15" x14ac:dyDescent="0.2">
      <c r="A12" s="315" t="s">
        <v>2</v>
      </c>
      <c r="B12" s="315"/>
      <c r="C12" s="316"/>
      <c r="D12" s="312" t="s">
        <v>234</v>
      </c>
      <c r="E12" s="313"/>
      <c r="F12" s="314"/>
      <c r="G12" s="313"/>
      <c r="H12" s="313"/>
      <c r="I12" s="313"/>
      <c r="J12" s="313"/>
      <c r="K12" s="313"/>
      <c r="L12" s="313"/>
      <c r="M12" s="313"/>
      <c r="N12" s="313"/>
      <c r="O12" s="313"/>
      <c r="P12" s="93"/>
      <c r="Q12" s="88"/>
    </row>
    <row r="13" spans="1:17" s="22" customFormat="1" ht="15" x14ac:dyDescent="0.2">
      <c r="A13" s="315" t="s">
        <v>3</v>
      </c>
      <c r="B13" s="315"/>
      <c r="C13" s="316"/>
      <c r="D13" s="317" t="s">
        <v>29</v>
      </c>
      <c r="E13" s="313"/>
      <c r="F13" s="314"/>
      <c r="G13" s="313"/>
      <c r="H13" s="313"/>
      <c r="I13" s="313"/>
      <c r="J13" s="313"/>
      <c r="K13" s="313"/>
      <c r="L13" s="313"/>
      <c r="M13" s="313"/>
      <c r="N13" s="313"/>
      <c r="O13" s="313"/>
      <c r="P13" s="93"/>
      <c r="Q13" s="88"/>
    </row>
    <row r="14" spans="1:17" s="22" customFormat="1" ht="15" x14ac:dyDescent="0.2">
      <c r="A14" s="315" t="s">
        <v>4</v>
      </c>
      <c r="B14" s="315"/>
      <c r="C14" s="316"/>
      <c r="D14" s="318">
        <v>2904030186</v>
      </c>
      <c r="E14" s="319"/>
      <c r="F14" s="314"/>
      <c r="G14" s="319"/>
      <c r="H14" s="319"/>
      <c r="I14" s="319"/>
      <c r="J14" s="319"/>
      <c r="K14" s="319"/>
      <c r="L14" s="319"/>
      <c r="M14" s="319"/>
      <c r="N14" s="319"/>
      <c r="O14" s="319"/>
      <c r="P14" s="94"/>
      <c r="Q14" s="88"/>
    </row>
    <row r="15" spans="1:17" s="22" customFormat="1" ht="15" x14ac:dyDescent="0.2">
      <c r="A15" s="315" t="s">
        <v>5</v>
      </c>
      <c r="B15" s="315"/>
      <c r="C15" s="316"/>
      <c r="D15" s="318">
        <v>290401001</v>
      </c>
      <c r="E15" s="319"/>
      <c r="F15" s="314"/>
      <c r="G15" s="319"/>
      <c r="H15" s="319"/>
      <c r="I15" s="319"/>
      <c r="J15" s="319"/>
      <c r="K15" s="319"/>
      <c r="L15" s="319"/>
      <c r="M15" s="319"/>
      <c r="N15" s="319"/>
      <c r="O15" s="319"/>
      <c r="P15" s="94"/>
      <c r="Q15" s="88"/>
    </row>
    <row r="16" spans="1:17" s="22" customFormat="1" ht="15" x14ac:dyDescent="0.2">
      <c r="A16" s="315" t="s">
        <v>6</v>
      </c>
      <c r="B16" s="315"/>
      <c r="C16" s="316"/>
      <c r="D16" s="312">
        <v>11410000000</v>
      </c>
      <c r="E16" s="313"/>
      <c r="F16" s="314"/>
      <c r="G16" s="313"/>
      <c r="H16" s="313"/>
      <c r="I16" s="313"/>
      <c r="J16" s="313"/>
      <c r="K16" s="313"/>
      <c r="L16" s="313"/>
      <c r="M16" s="313"/>
      <c r="N16" s="313"/>
      <c r="O16" s="313"/>
      <c r="P16" s="93"/>
      <c r="Q16" s="88"/>
    </row>
    <row r="17" spans="1:22" s="22" customFormat="1" ht="15" x14ac:dyDescent="0.2">
      <c r="A17" s="17"/>
      <c r="B17" s="17"/>
      <c r="C17" s="17"/>
      <c r="D17" s="18"/>
      <c r="E17" s="17"/>
      <c r="F17" s="19"/>
      <c r="G17" s="17"/>
      <c r="H17" s="17"/>
      <c r="I17" s="17"/>
      <c r="J17" s="17"/>
      <c r="K17" s="40"/>
      <c r="L17" s="20"/>
      <c r="M17" s="20"/>
      <c r="N17" s="17"/>
      <c r="O17" s="17"/>
      <c r="P17" s="17"/>
      <c r="Q17" s="88"/>
    </row>
    <row r="18" spans="1:22" s="22" customFormat="1" ht="15" x14ac:dyDescent="0.2">
      <c r="A18" s="17"/>
      <c r="B18" s="17"/>
      <c r="C18" s="17"/>
      <c r="D18" s="18"/>
      <c r="E18" s="17"/>
      <c r="F18" s="19"/>
      <c r="G18" s="17"/>
      <c r="H18" s="17"/>
      <c r="I18" s="17"/>
      <c r="J18" s="17"/>
      <c r="K18" s="40"/>
      <c r="L18" s="20"/>
      <c r="M18" s="20"/>
      <c r="N18" s="17"/>
      <c r="O18" s="17"/>
      <c r="P18" s="17"/>
      <c r="Q18" s="88"/>
    </row>
    <row r="19" spans="1:22" ht="11.1" customHeight="1" x14ac:dyDescent="0.2">
      <c r="A19" s="310" t="s">
        <v>7</v>
      </c>
      <c r="B19" s="305" t="s">
        <v>30</v>
      </c>
      <c r="C19" s="305" t="s">
        <v>31</v>
      </c>
      <c r="D19" s="306" t="s">
        <v>8</v>
      </c>
      <c r="E19" s="306"/>
      <c r="F19" s="307"/>
      <c r="G19" s="306"/>
      <c r="H19" s="306"/>
      <c r="I19" s="306"/>
      <c r="J19" s="306"/>
      <c r="K19" s="306"/>
      <c r="L19" s="306"/>
      <c r="M19" s="306"/>
      <c r="N19" s="306" t="s">
        <v>9</v>
      </c>
      <c r="O19" s="306" t="s">
        <v>10</v>
      </c>
      <c r="P19" s="325" t="s">
        <v>107</v>
      </c>
      <c r="Q19" s="326"/>
      <c r="R19" s="326"/>
      <c r="S19" s="327"/>
      <c r="T19" s="322" t="s">
        <v>102</v>
      </c>
    </row>
    <row r="20" spans="1:22" ht="46.5" customHeight="1" x14ac:dyDescent="0.2">
      <c r="A20" s="310"/>
      <c r="B20" s="306"/>
      <c r="C20" s="306"/>
      <c r="D20" s="306" t="s">
        <v>11</v>
      </c>
      <c r="E20" s="306" t="s">
        <v>12</v>
      </c>
      <c r="F20" s="307" t="s">
        <v>13</v>
      </c>
      <c r="G20" s="306"/>
      <c r="H20" s="306" t="s">
        <v>14</v>
      </c>
      <c r="I20" s="306" t="s">
        <v>15</v>
      </c>
      <c r="J20" s="306"/>
      <c r="K20" s="308" t="s">
        <v>34</v>
      </c>
      <c r="L20" s="331" t="s">
        <v>27</v>
      </c>
      <c r="M20" s="331"/>
      <c r="N20" s="306"/>
      <c r="O20" s="306"/>
      <c r="P20" s="328"/>
      <c r="Q20" s="329"/>
      <c r="R20" s="329"/>
      <c r="S20" s="330"/>
      <c r="T20" s="323"/>
    </row>
    <row r="21" spans="1:22" ht="67.5" x14ac:dyDescent="0.2">
      <c r="A21" s="310"/>
      <c r="B21" s="306"/>
      <c r="C21" s="306"/>
      <c r="D21" s="306"/>
      <c r="E21" s="306"/>
      <c r="F21" s="135" t="s">
        <v>16</v>
      </c>
      <c r="G21" s="7" t="s">
        <v>17</v>
      </c>
      <c r="H21" s="306"/>
      <c r="I21" s="134" t="s">
        <v>18</v>
      </c>
      <c r="J21" s="7" t="s">
        <v>17</v>
      </c>
      <c r="K21" s="308"/>
      <c r="L21" s="47" t="s">
        <v>47</v>
      </c>
      <c r="M21" s="10" t="s">
        <v>21</v>
      </c>
      <c r="N21" s="306"/>
      <c r="O21" s="86" t="s">
        <v>19</v>
      </c>
      <c r="P21" s="97" t="s">
        <v>105</v>
      </c>
      <c r="Q21" s="136" t="s">
        <v>106</v>
      </c>
      <c r="R21" s="96" t="s">
        <v>244</v>
      </c>
      <c r="S21" s="136" t="s">
        <v>245</v>
      </c>
      <c r="T21" s="324"/>
    </row>
    <row r="22" spans="1:22" ht="11.1" customHeight="1" x14ac:dyDescent="0.2">
      <c r="A22" s="8">
        <v>1</v>
      </c>
      <c r="B22" s="9">
        <v>2</v>
      </c>
      <c r="C22" s="9">
        <v>3</v>
      </c>
      <c r="D22" s="9">
        <v>4</v>
      </c>
      <c r="E22" s="9">
        <v>5</v>
      </c>
      <c r="F22" s="11">
        <v>6</v>
      </c>
      <c r="G22" s="9">
        <v>7</v>
      </c>
      <c r="H22" s="9">
        <v>8</v>
      </c>
      <c r="I22" s="9">
        <v>9</v>
      </c>
      <c r="J22" s="9">
        <v>10</v>
      </c>
      <c r="K22" s="41">
        <v>11</v>
      </c>
      <c r="L22" s="11">
        <v>12</v>
      </c>
      <c r="M22" s="11">
        <v>13</v>
      </c>
      <c r="N22" s="9">
        <v>14</v>
      </c>
      <c r="O22" s="87">
        <v>15</v>
      </c>
      <c r="P22" s="9">
        <v>16</v>
      </c>
      <c r="Q22" s="9">
        <v>16</v>
      </c>
      <c r="R22" s="9">
        <v>17</v>
      </c>
      <c r="S22" s="9">
        <v>18</v>
      </c>
      <c r="T22" s="9">
        <v>19</v>
      </c>
    </row>
    <row r="23" spans="1:22" ht="11.1" customHeight="1" x14ac:dyDescent="0.2">
      <c r="A23" s="199" t="s">
        <v>276</v>
      </c>
      <c r="B23" s="199"/>
      <c r="C23" s="199"/>
      <c r="D23" s="199"/>
      <c r="E23" s="199"/>
      <c r="F23" s="199"/>
      <c r="G23" s="199"/>
      <c r="H23" s="199"/>
      <c r="I23" s="199"/>
      <c r="J23" s="199"/>
      <c r="K23" s="199"/>
      <c r="L23" s="199"/>
      <c r="M23" s="199"/>
      <c r="N23" s="199"/>
      <c r="O23" s="199"/>
      <c r="P23" s="199"/>
      <c r="Q23" s="199"/>
      <c r="R23" s="199"/>
      <c r="S23" s="199"/>
      <c r="T23" s="199"/>
    </row>
    <row r="24" spans="1:22" ht="107.25" customHeight="1" x14ac:dyDescent="0.2">
      <c r="A24" s="139">
        <v>45</v>
      </c>
      <c r="B24" s="202" t="s">
        <v>277</v>
      </c>
      <c r="C24" s="149" t="s">
        <v>278</v>
      </c>
      <c r="D24" s="203" t="s">
        <v>279</v>
      </c>
      <c r="E24" s="204" t="s">
        <v>280</v>
      </c>
      <c r="F24" s="138">
        <v>59</v>
      </c>
      <c r="G24" s="138" t="s">
        <v>143</v>
      </c>
      <c r="H24" s="138">
        <v>1</v>
      </c>
      <c r="I24" s="139">
        <v>11410000000</v>
      </c>
      <c r="J24" s="138" t="s">
        <v>25</v>
      </c>
      <c r="K24" s="166">
        <v>2500000</v>
      </c>
      <c r="L24" s="205">
        <v>42644</v>
      </c>
      <c r="M24" s="205">
        <v>44481</v>
      </c>
      <c r="N24" s="142" t="s">
        <v>338</v>
      </c>
      <c r="O24" s="142" t="s">
        <v>28</v>
      </c>
      <c r="P24" s="206"/>
      <c r="Q24" s="166">
        <v>600000</v>
      </c>
      <c r="R24" s="166">
        <v>700000</v>
      </c>
      <c r="S24" s="166">
        <v>700000</v>
      </c>
      <c r="T24" s="145" t="s">
        <v>113</v>
      </c>
    </row>
    <row r="25" spans="1:22" ht="11.1" customHeight="1" x14ac:dyDescent="0.2">
      <c r="A25" s="199" t="s">
        <v>275</v>
      </c>
      <c r="B25" s="199"/>
      <c r="C25" s="199"/>
      <c r="D25" s="199"/>
      <c r="E25" s="199"/>
      <c r="F25" s="199"/>
      <c r="G25" s="199"/>
      <c r="H25" s="199"/>
      <c r="I25" s="199"/>
      <c r="J25" s="199"/>
      <c r="K25" s="199"/>
      <c r="L25" s="199"/>
      <c r="M25" s="199"/>
      <c r="N25" s="199"/>
      <c r="O25" s="199"/>
      <c r="P25" s="199"/>
      <c r="Q25" s="199"/>
      <c r="R25" s="255"/>
      <c r="S25" s="199"/>
      <c r="T25" s="199"/>
    </row>
    <row r="26" spans="1:22" ht="45" x14ac:dyDescent="0.2">
      <c r="A26" s="258">
        <v>101</v>
      </c>
      <c r="B26" s="200" t="s">
        <v>269</v>
      </c>
      <c r="C26" s="201" t="s">
        <v>270</v>
      </c>
      <c r="D26" s="209" t="s">
        <v>271</v>
      </c>
      <c r="E26" s="186" t="s">
        <v>272</v>
      </c>
      <c r="F26" s="207">
        <v>113</v>
      </c>
      <c r="G26" s="207" t="s">
        <v>273</v>
      </c>
      <c r="H26" s="208">
        <f>515.117*5</f>
        <v>2575.585</v>
      </c>
      <c r="I26" s="139">
        <v>11410000000</v>
      </c>
      <c r="J26" s="138" t="s">
        <v>25</v>
      </c>
      <c r="K26" s="140">
        <f>2366635.72*5</f>
        <v>11833178.600000001</v>
      </c>
      <c r="L26" s="205">
        <v>43070</v>
      </c>
      <c r="M26" s="205">
        <v>44926</v>
      </c>
      <c r="N26" s="142" t="s">
        <v>339</v>
      </c>
      <c r="O26" s="142" t="s">
        <v>28</v>
      </c>
      <c r="P26" s="198"/>
      <c r="Q26" s="166">
        <v>2366635.7200000002</v>
      </c>
      <c r="R26" s="166">
        <v>2366635.7200000002</v>
      </c>
      <c r="S26" s="166">
        <v>2366635.7200000002</v>
      </c>
      <c r="T26" s="145" t="s">
        <v>113</v>
      </c>
    </row>
    <row r="27" spans="1:22" ht="45" x14ac:dyDescent="0.2">
      <c r="A27" s="258">
        <v>102</v>
      </c>
      <c r="B27" s="200" t="s">
        <v>269</v>
      </c>
      <c r="C27" s="201" t="s">
        <v>270</v>
      </c>
      <c r="D27" s="209" t="s">
        <v>274</v>
      </c>
      <c r="E27" s="186" t="s">
        <v>272</v>
      </c>
      <c r="F27" s="207">
        <v>113</v>
      </c>
      <c r="G27" s="207" t="s">
        <v>273</v>
      </c>
      <c r="H27" s="208">
        <f>361.792*5</f>
        <v>1808.9599999999998</v>
      </c>
      <c r="I27" s="139">
        <v>11410000000</v>
      </c>
      <c r="J27" s="138" t="s">
        <v>25</v>
      </c>
      <c r="K27" s="140">
        <f>4594.3654*H27</f>
        <v>8311023.2339839982</v>
      </c>
      <c r="L27" s="205">
        <v>43070</v>
      </c>
      <c r="M27" s="205">
        <v>44926</v>
      </c>
      <c r="N27" s="142" t="s">
        <v>340</v>
      </c>
      <c r="O27" s="142" t="s">
        <v>28</v>
      </c>
      <c r="P27" s="198"/>
      <c r="Q27" s="166">
        <v>1662204.65</v>
      </c>
      <c r="R27" s="166">
        <v>1662204.65</v>
      </c>
      <c r="S27" s="166">
        <v>1662204.65</v>
      </c>
      <c r="T27" s="145" t="s">
        <v>113</v>
      </c>
    </row>
    <row r="28" spans="1:22" s="13" customFormat="1" ht="12.75" x14ac:dyDescent="0.2">
      <c r="A28" s="98" t="s">
        <v>293</v>
      </c>
      <c r="B28" s="98"/>
      <c r="C28" s="98"/>
      <c r="D28" s="98"/>
      <c r="E28" s="98"/>
      <c r="F28" s="98"/>
      <c r="G28" s="98"/>
      <c r="H28" s="98"/>
      <c r="I28" s="98"/>
      <c r="J28" s="98"/>
      <c r="K28" s="98"/>
      <c r="L28" s="98"/>
      <c r="M28" s="98"/>
      <c r="N28" s="98"/>
      <c r="O28" s="98"/>
      <c r="P28" s="98"/>
      <c r="Q28" s="98"/>
      <c r="R28" s="256"/>
      <c r="S28" s="109"/>
      <c r="T28" s="99"/>
    </row>
    <row r="29" spans="1:22" s="38" customFormat="1" ht="61.5" customHeight="1" x14ac:dyDescent="0.2">
      <c r="A29" s="216" t="s">
        <v>349</v>
      </c>
      <c r="B29" s="227" t="s">
        <v>254</v>
      </c>
      <c r="C29" s="227" t="s">
        <v>255</v>
      </c>
      <c r="D29" s="236" t="s">
        <v>294</v>
      </c>
      <c r="E29" s="180" t="s">
        <v>295</v>
      </c>
      <c r="F29" s="163">
        <v>876</v>
      </c>
      <c r="G29" s="163" t="s">
        <v>143</v>
      </c>
      <c r="H29" s="163">
        <v>1</v>
      </c>
      <c r="I29" s="161">
        <v>11410000000</v>
      </c>
      <c r="J29" s="163" t="s">
        <v>25</v>
      </c>
      <c r="K29" s="277">
        <v>8044787.6799999997</v>
      </c>
      <c r="L29" s="155" t="s">
        <v>296</v>
      </c>
      <c r="M29" s="218">
        <v>44530</v>
      </c>
      <c r="N29" s="222" t="s">
        <v>167</v>
      </c>
      <c r="O29" s="165" t="s">
        <v>119</v>
      </c>
      <c r="P29" s="222"/>
      <c r="Q29" s="234">
        <v>2324290.2000000002</v>
      </c>
      <c r="R29" s="235">
        <v>3246768.84</v>
      </c>
      <c r="S29" s="144">
        <v>2473728.64</v>
      </c>
      <c r="T29" s="146" t="s">
        <v>348</v>
      </c>
      <c r="V29" s="211"/>
    </row>
    <row r="30" spans="1:22" s="38" customFormat="1" ht="61.5" customHeight="1" x14ac:dyDescent="0.2">
      <c r="A30" s="216" t="s">
        <v>350</v>
      </c>
      <c r="B30" s="227" t="s">
        <v>297</v>
      </c>
      <c r="C30" s="227" t="s">
        <v>298</v>
      </c>
      <c r="D30" s="230" t="s">
        <v>299</v>
      </c>
      <c r="E30" s="151" t="s">
        <v>32</v>
      </c>
      <c r="F30" s="217">
        <v>362</v>
      </c>
      <c r="G30" s="217" t="s">
        <v>33</v>
      </c>
      <c r="H30" s="217">
        <v>16</v>
      </c>
      <c r="I30" s="216">
        <v>11410000000</v>
      </c>
      <c r="J30" s="217" t="s">
        <v>25</v>
      </c>
      <c r="K30" s="278">
        <v>250000</v>
      </c>
      <c r="L30" s="155" t="s">
        <v>296</v>
      </c>
      <c r="M30" s="218">
        <v>44196</v>
      </c>
      <c r="N30" s="222" t="s">
        <v>300</v>
      </c>
      <c r="O30" s="143" t="s">
        <v>28</v>
      </c>
      <c r="P30" s="222"/>
      <c r="Q30" s="225">
        <v>50000</v>
      </c>
      <c r="R30" s="157">
        <v>200000</v>
      </c>
      <c r="T30" s="146" t="s">
        <v>348</v>
      </c>
      <c r="V30" s="211"/>
    </row>
    <row r="31" spans="1:22" s="211" customFormat="1" ht="48" customHeight="1" x14ac:dyDescent="0.2">
      <c r="A31" s="239" t="s">
        <v>354</v>
      </c>
      <c r="B31" s="216" t="s">
        <v>51</v>
      </c>
      <c r="C31" s="149" t="s">
        <v>96</v>
      </c>
      <c r="D31" s="137" t="s">
        <v>38</v>
      </c>
      <c r="E31" s="151" t="s">
        <v>311</v>
      </c>
      <c r="F31" s="217">
        <v>112</v>
      </c>
      <c r="G31" s="217" t="s">
        <v>39</v>
      </c>
      <c r="H31" s="217" t="s">
        <v>312</v>
      </c>
      <c r="I31" s="216">
        <v>11410000000</v>
      </c>
      <c r="J31" s="217" t="s">
        <v>25</v>
      </c>
      <c r="K31" s="278">
        <v>800000</v>
      </c>
      <c r="L31" s="218">
        <v>43617</v>
      </c>
      <c r="M31" s="158">
        <v>43845</v>
      </c>
      <c r="N31" s="222" t="s">
        <v>313</v>
      </c>
      <c r="O31" s="143" t="s">
        <v>119</v>
      </c>
      <c r="P31" s="222"/>
      <c r="Q31" s="144">
        <v>800000</v>
      </c>
      <c r="R31" s="144"/>
      <c r="S31" s="144"/>
      <c r="T31" s="146" t="s">
        <v>348</v>
      </c>
    </row>
    <row r="32" spans="1:22" s="211" customFormat="1" ht="48.75" x14ac:dyDescent="0.2">
      <c r="A32" s="216" t="s">
        <v>365</v>
      </c>
      <c r="B32" s="216" t="s">
        <v>319</v>
      </c>
      <c r="C32" s="227" t="s">
        <v>320</v>
      </c>
      <c r="D32" s="181" t="s">
        <v>321</v>
      </c>
      <c r="E32" s="182" t="s">
        <v>322</v>
      </c>
      <c r="F32" s="207">
        <v>876</v>
      </c>
      <c r="G32" s="217" t="s">
        <v>143</v>
      </c>
      <c r="H32" s="217">
        <v>1</v>
      </c>
      <c r="I32" s="216">
        <v>11410000000</v>
      </c>
      <c r="J32" s="217" t="s">
        <v>25</v>
      </c>
      <c r="K32" s="278">
        <v>300000</v>
      </c>
      <c r="L32" s="155" t="s">
        <v>296</v>
      </c>
      <c r="M32" s="218">
        <v>44196</v>
      </c>
      <c r="N32" s="222" t="s">
        <v>323</v>
      </c>
      <c r="O32" s="143" t="s">
        <v>28</v>
      </c>
      <c r="P32" s="222"/>
      <c r="Q32" s="225">
        <v>50000</v>
      </c>
      <c r="R32" s="292">
        <v>250000</v>
      </c>
      <c r="S32" s="237"/>
      <c r="T32" s="146" t="s">
        <v>348</v>
      </c>
    </row>
    <row r="33" spans="1:22" s="211" customFormat="1" ht="45" x14ac:dyDescent="0.2">
      <c r="A33" s="216" t="s">
        <v>355</v>
      </c>
      <c r="B33" s="161" t="s">
        <v>140</v>
      </c>
      <c r="C33" s="153" t="s">
        <v>141</v>
      </c>
      <c r="D33" s="162" t="s">
        <v>310</v>
      </c>
      <c r="E33" s="190" t="s">
        <v>142</v>
      </c>
      <c r="F33" s="163">
        <v>876</v>
      </c>
      <c r="G33" s="163" t="s">
        <v>143</v>
      </c>
      <c r="H33" s="163">
        <v>11</v>
      </c>
      <c r="I33" s="161">
        <v>11410000000</v>
      </c>
      <c r="J33" s="163" t="s">
        <v>25</v>
      </c>
      <c r="K33" s="277">
        <v>213779.43</v>
      </c>
      <c r="L33" s="155">
        <v>43647</v>
      </c>
      <c r="M33" s="218">
        <v>44074</v>
      </c>
      <c r="N33" s="223" t="s">
        <v>109</v>
      </c>
      <c r="O33" s="165" t="s">
        <v>28</v>
      </c>
      <c r="P33" s="170"/>
      <c r="Q33" s="174"/>
      <c r="R33" s="214">
        <v>213779.43</v>
      </c>
      <c r="S33" s="214"/>
      <c r="T33" s="146" t="s">
        <v>348</v>
      </c>
    </row>
    <row r="34" spans="1:22" s="211" customFormat="1" ht="56.25" x14ac:dyDescent="0.2">
      <c r="A34" s="239" t="s">
        <v>356</v>
      </c>
      <c r="B34" s="161" t="s">
        <v>140</v>
      </c>
      <c r="C34" s="153" t="s">
        <v>141</v>
      </c>
      <c r="D34" s="162" t="s">
        <v>309</v>
      </c>
      <c r="E34" s="190" t="s">
        <v>142</v>
      </c>
      <c r="F34" s="163">
        <v>876</v>
      </c>
      <c r="G34" s="163" t="s">
        <v>143</v>
      </c>
      <c r="H34" s="163">
        <v>3</v>
      </c>
      <c r="I34" s="161">
        <v>11410000000</v>
      </c>
      <c r="J34" s="163" t="s">
        <v>25</v>
      </c>
      <c r="K34" s="277">
        <v>170427.46</v>
      </c>
      <c r="L34" s="155">
        <v>43647</v>
      </c>
      <c r="M34" s="218">
        <v>43891</v>
      </c>
      <c r="N34" s="223" t="s">
        <v>109</v>
      </c>
      <c r="O34" s="165" t="s">
        <v>28</v>
      </c>
      <c r="P34" s="170"/>
      <c r="Q34" s="174"/>
      <c r="R34" s="214">
        <v>170427.46</v>
      </c>
      <c r="S34" s="214"/>
      <c r="T34" s="146" t="s">
        <v>348</v>
      </c>
    </row>
    <row r="35" spans="1:22" s="211" customFormat="1" ht="45" x14ac:dyDescent="0.2">
      <c r="A35" s="216" t="s">
        <v>357</v>
      </c>
      <c r="B35" s="161" t="s">
        <v>140</v>
      </c>
      <c r="C35" s="153" t="s">
        <v>141</v>
      </c>
      <c r="D35" s="162" t="s">
        <v>303</v>
      </c>
      <c r="E35" s="190" t="s">
        <v>142</v>
      </c>
      <c r="F35" s="163">
        <v>876</v>
      </c>
      <c r="G35" s="163" t="s">
        <v>143</v>
      </c>
      <c r="H35" s="163">
        <v>7</v>
      </c>
      <c r="I35" s="161">
        <v>11410000000</v>
      </c>
      <c r="J35" s="163" t="s">
        <v>25</v>
      </c>
      <c r="K35" s="277">
        <v>244527.55</v>
      </c>
      <c r="L35" s="155">
        <v>43739</v>
      </c>
      <c r="M35" s="218">
        <v>44196</v>
      </c>
      <c r="N35" s="223" t="s">
        <v>109</v>
      </c>
      <c r="O35" s="165" t="s">
        <v>28</v>
      </c>
      <c r="P35" s="170"/>
      <c r="Q35" s="174"/>
      <c r="R35" s="214">
        <v>244527.55</v>
      </c>
      <c r="S35" s="214"/>
      <c r="T35" s="146" t="s">
        <v>348</v>
      </c>
    </row>
    <row r="36" spans="1:22" s="211" customFormat="1" ht="56.25" x14ac:dyDescent="0.2">
      <c r="A36" s="216" t="s">
        <v>358</v>
      </c>
      <c r="B36" s="161" t="s">
        <v>140</v>
      </c>
      <c r="C36" s="153" t="s">
        <v>141</v>
      </c>
      <c r="D36" s="162" t="s">
        <v>309</v>
      </c>
      <c r="E36" s="190" t="s">
        <v>142</v>
      </c>
      <c r="F36" s="163">
        <v>876</v>
      </c>
      <c r="G36" s="163" t="s">
        <v>143</v>
      </c>
      <c r="H36" s="163">
        <v>3</v>
      </c>
      <c r="I36" s="161">
        <v>11410000000</v>
      </c>
      <c r="J36" s="163" t="s">
        <v>25</v>
      </c>
      <c r="K36" s="277">
        <v>159773.93</v>
      </c>
      <c r="L36" s="155">
        <v>43739</v>
      </c>
      <c r="M36" s="218">
        <v>44196</v>
      </c>
      <c r="N36" s="223" t="s">
        <v>109</v>
      </c>
      <c r="O36" s="165" t="s">
        <v>28</v>
      </c>
      <c r="P36" s="170"/>
      <c r="Q36" s="174"/>
      <c r="R36" s="214">
        <v>159773.93</v>
      </c>
      <c r="S36" s="214"/>
      <c r="T36" s="146" t="s">
        <v>348</v>
      </c>
      <c r="V36" s="242"/>
    </row>
    <row r="37" spans="1:22" s="211" customFormat="1" ht="45" x14ac:dyDescent="0.2">
      <c r="A37" s="216" t="s">
        <v>359</v>
      </c>
      <c r="B37" s="153" t="s">
        <v>239</v>
      </c>
      <c r="C37" s="153" t="s">
        <v>240</v>
      </c>
      <c r="D37" s="154" t="s">
        <v>241</v>
      </c>
      <c r="E37" s="151" t="s">
        <v>242</v>
      </c>
      <c r="F37" s="217">
        <v>362</v>
      </c>
      <c r="G37" s="217" t="s">
        <v>33</v>
      </c>
      <c r="H37" s="217">
        <v>12</v>
      </c>
      <c r="I37" s="216">
        <v>11410000000</v>
      </c>
      <c r="J37" s="217" t="s">
        <v>25</v>
      </c>
      <c r="K37" s="278">
        <v>120000</v>
      </c>
      <c r="L37" s="155" t="s">
        <v>308</v>
      </c>
      <c r="M37" s="218">
        <v>43831</v>
      </c>
      <c r="N37" s="222" t="s">
        <v>243</v>
      </c>
      <c r="O37" s="143" t="s">
        <v>28</v>
      </c>
      <c r="P37" s="222"/>
      <c r="Q37" s="225">
        <v>105000</v>
      </c>
      <c r="R37" s="157">
        <v>15000</v>
      </c>
      <c r="S37" s="157"/>
      <c r="T37" s="146" t="s">
        <v>348</v>
      </c>
    </row>
    <row r="38" spans="1:22" s="38" customFormat="1" ht="84" x14ac:dyDescent="0.2">
      <c r="A38" s="216" t="s">
        <v>369</v>
      </c>
      <c r="B38" s="227" t="s">
        <v>45</v>
      </c>
      <c r="C38" s="149" t="s">
        <v>44</v>
      </c>
      <c r="D38" s="147" t="s">
        <v>42</v>
      </c>
      <c r="E38" s="148" t="s">
        <v>52</v>
      </c>
      <c r="F38" s="138">
        <v>362</v>
      </c>
      <c r="G38" s="138" t="s">
        <v>33</v>
      </c>
      <c r="H38" s="138">
        <v>12</v>
      </c>
      <c r="I38" s="139">
        <v>11410000000</v>
      </c>
      <c r="J38" s="138" t="s">
        <v>25</v>
      </c>
      <c r="K38" s="278">
        <v>423492.8</v>
      </c>
      <c r="L38" s="141">
        <v>43801</v>
      </c>
      <c r="M38" s="141">
        <v>44196</v>
      </c>
      <c r="N38" s="142" t="s">
        <v>342</v>
      </c>
      <c r="O38" s="143" t="s">
        <v>28</v>
      </c>
      <c r="P38" s="142"/>
      <c r="Q38" s="149"/>
      <c r="R38" s="144">
        <v>423492.8</v>
      </c>
      <c r="S38" s="140"/>
      <c r="T38" s="160" t="s">
        <v>103</v>
      </c>
      <c r="V38" s="211"/>
    </row>
    <row r="39" spans="1:22" s="211" customFormat="1" ht="45" x14ac:dyDescent="0.2">
      <c r="A39" s="216" t="s">
        <v>366</v>
      </c>
      <c r="B39" s="161" t="s">
        <v>140</v>
      </c>
      <c r="C39" s="167" t="s">
        <v>141</v>
      </c>
      <c r="D39" s="244" t="s">
        <v>324</v>
      </c>
      <c r="E39" s="180" t="s">
        <v>142</v>
      </c>
      <c r="F39" s="163">
        <v>876</v>
      </c>
      <c r="G39" s="163" t="s">
        <v>143</v>
      </c>
      <c r="H39" s="163">
        <v>1</v>
      </c>
      <c r="I39" s="161">
        <v>11410000000</v>
      </c>
      <c r="J39" s="163" t="s">
        <v>25</v>
      </c>
      <c r="K39" s="277">
        <v>1533061.6</v>
      </c>
      <c r="L39" s="218">
        <v>43798</v>
      </c>
      <c r="M39" s="218">
        <v>44196</v>
      </c>
      <c r="N39" s="223" t="s">
        <v>109</v>
      </c>
      <c r="O39" s="165" t="s">
        <v>28</v>
      </c>
      <c r="P39" s="222"/>
      <c r="Q39" s="166"/>
      <c r="R39" s="214">
        <v>1533061.6</v>
      </c>
      <c r="S39" s="237"/>
      <c r="T39" s="146" t="s">
        <v>348</v>
      </c>
      <c r="V39" s="242"/>
    </row>
    <row r="40" spans="1:22" s="38" customFormat="1" ht="61.5" customHeight="1" x14ac:dyDescent="0.2">
      <c r="A40" s="216" t="s">
        <v>367</v>
      </c>
      <c r="B40" s="216" t="s">
        <v>51</v>
      </c>
      <c r="C40" s="149" t="s">
        <v>96</v>
      </c>
      <c r="D40" s="137" t="s">
        <v>235</v>
      </c>
      <c r="E40" s="108" t="s">
        <v>236</v>
      </c>
      <c r="F40" s="138">
        <v>112</v>
      </c>
      <c r="G40" s="138" t="s">
        <v>39</v>
      </c>
      <c r="H40" s="138" t="s">
        <v>237</v>
      </c>
      <c r="I40" s="139">
        <v>11410000000</v>
      </c>
      <c r="J40" s="138" t="s">
        <v>25</v>
      </c>
      <c r="K40" s="278">
        <v>947400</v>
      </c>
      <c r="L40" s="141">
        <v>43801</v>
      </c>
      <c r="M40" s="141">
        <v>43983</v>
      </c>
      <c r="N40" s="142" t="s">
        <v>238</v>
      </c>
      <c r="O40" s="143" t="s">
        <v>122</v>
      </c>
      <c r="P40" s="142"/>
      <c r="Q40" s="144">
        <v>200000</v>
      </c>
      <c r="R40" s="215">
        <v>747400</v>
      </c>
      <c r="S40" s="140"/>
      <c r="T40" s="146" t="s">
        <v>348</v>
      </c>
      <c r="V40" s="211"/>
    </row>
    <row r="41" spans="1:22" s="106" customFormat="1" ht="45" x14ac:dyDescent="0.2">
      <c r="A41" s="216" t="s">
        <v>368</v>
      </c>
      <c r="B41" s="216" t="s">
        <v>250</v>
      </c>
      <c r="C41" s="149" t="s">
        <v>251</v>
      </c>
      <c r="D41" s="230" t="s">
        <v>249</v>
      </c>
      <c r="E41" s="187" t="s">
        <v>262</v>
      </c>
      <c r="F41" s="163">
        <v>876</v>
      </c>
      <c r="G41" s="163" t="s">
        <v>143</v>
      </c>
      <c r="H41" s="163">
        <v>1</v>
      </c>
      <c r="I41" s="139">
        <v>11410000000</v>
      </c>
      <c r="J41" s="138" t="s">
        <v>25</v>
      </c>
      <c r="K41" s="278">
        <v>250000</v>
      </c>
      <c r="L41" s="141">
        <v>43801</v>
      </c>
      <c r="M41" s="141">
        <v>44196</v>
      </c>
      <c r="N41" s="142" t="s">
        <v>263</v>
      </c>
      <c r="O41" s="143" t="s">
        <v>28</v>
      </c>
      <c r="P41" s="142"/>
      <c r="Q41" s="156"/>
      <c r="R41" s="225">
        <v>250000</v>
      </c>
      <c r="S41" s="157"/>
      <c r="T41" s="146" t="s">
        <v>348</v>
      </c>
      <c r="V41" s="211"/>
    </row>
    <row r="42" spans="1:22" s="24" customFormat="1" ht="45.75" customHeight="1" x14ac:dyDescent="0.2">
      <c r="A42" s="216" t="s">
        <v>370</v>
      </c>
      <c r="B42" s="153" t="s">
        <v>239</v>
      </c>
      <c r="C42" s="153" t="s">
        <v>240</v>
      </c>
      <c r="D42" s="154" t="s">
        <v>241</v>
      </c>
      <c r="E42" s="108" t="s">
        <v>242</v>
      </c>
      <c r="F42" s="138">
        <v>362</v>
      </c>
      <c r="G42" s="138" t="s">
        <v>33</v>
      </c>
      <c r="H42" s="138">
        <v>12</v>
      </c>
      <c r="I42" s="139">
        <v>11410000000</v>
      </c>
      <c r="J42" s="138" t="s">
        <v>25</v>
      </c>
      <c r="K42" s="278">
        <v>120000</v>
      </c>
      <c r="L42" s="141">
        <v>43801</v>
      </c>
      <c r="M42" s="141">
        <v>44197</v>
      </c>
      <c r="N42" s="142" t="s">
        <v>243</v>
      </c>
      <c r="O42" s="143" t="s">
        <v>28</v>
      </c>
      <c r="P42" s="142"/>
      <c r="Q42" s="156"/>
      <c r="R42" s="225">
        <v>100000</v>
      </c>
      <c r="S42" s="157">
        <v>20000</v>
      </c>
      <c r="T42" s="146" t="s">
        <v>348</v>
      </c>
      <c r="V42" s="211"/>
    </row>
    <row r="43" spans="1:22" s="211" customFormat="1" ht="45" x14ac:dyDescent="0.2">
      <c r="A43" s="216" t="s">
        <v>360</v>
      </c>
      <c r="B43" s="161" t="s">
        <v>140</v>
      </c>
      <c r="C43" s="167" t="s">
        <v>141</v>
      </c>
      <c r="D43" s="162" t="s">
        <v>306</v>
      </c>
      <c r="E43" s="180" t="s">
        <v>142</v>
      </c>
      <c r="F43" s="163">
        <v>876</v>
      </c>
      <c r="G43" s="163" t="s">
        <v>143</v>
      </c>
      <c r="H43" s="163">
        <v>6</v>
      </c>
      <c r="I43" s="161">
        <v>11410000000</v>
      </c>
      <c r="J43" s="163" t="s">
        <v>25</v>
      </c>
      <c r="K43" s="277">
        <v>481553.67</v>
      </c>
      <c r="L43" s="155" t="s">
        <v>305</v>
      </c>
      <c r="M43" s="158">
        <v>43861</v>
      </c>
      <c r="N43" s="222" t="s">
        <v>238</v>
      </c>
      <c r="O43" s="165" t="s">
        <v>28</v>
      </c>
      <c r="P43" s="222"/>
      <c r="Q43" s="166"/>
      <c r="R43" s="214">
        <v>481553.67</v>
      </c>
      <c r="S43" s="214"/>
      <c r="T43" s="146" t="s">
        <v>348</v>
      </c>
    </row>
    <row r="44" spans="1:22" s="211" customFormat="1" ht="45" x14ac:dyDescent="0.2">
      <c r="A44" s="216" t="s">
        <v>361</v>
      </c>
      <c r="B44" s="161" t="s">
        <v>140</v>
      </c>
      <c r="C44" s="167" t="s">
        <v>141</v>
      </c>
      <c r="D44" s="162" t="s">
        <v>307</v>
      </c>
      <c r="E44" s="180" t="s">
        <v>142</v>
      </c>
      <c r="F44" s="163">
        <v>876</v>
      </c>
      <c r="G44" s="163" t="s">
        <v>143</v>
      </c>
      <c r="H44" s="163">
        <v>7</v>
      </c>
      <c r="I44" s="161">
        <v>11410000000</v>
      </c>
      <c r="J44" s="163" t="s">
        <v>25</v>
      </c>
      <c r="K44" s="277">
        <v>123205.34</v>
      </c>
      <c r="L44" s="155" t="s">
        <v>305</v>
      </c>
      <c r="M44" s="158">
        <v>43861</v>
      </c>
      <c r="N44" s="222" t="s">
        <v>238</v>
      </c>
      <c r="O44" s="165" t="s">
        <v>28</v>
      </c>
      <c r="P44" s="222"/>
      <c r="Q44" s="166"/>
      <c r="R44" s="214">
        <v>123205.34</v>
      </c>
      <c r="S44" s="214"/>
      <c r="T44" s="146" t="s">
        <v>348</v>
      </c>
    </row>
    <row r="45" spans="1:22" s="38" customFormat="1" ht="61.5" customHeight="1" x14ac:dyDescent="0.2">
      <c r="A45" s="216" t="s">
        <v>362</v>
      </c>
      <c r="B45" s="161" t="s">
        <v>140</v>
      </c>
      <c r="C45" s="167" t="s">
        <v>141</v>
      </c>
      <c r="D45" s="154" t="s">
        <v>304</v>
      </c>
      <c r="E45" s="180" t="s">
        <v>142</v>
      </c>
      <c r="F45" s="163">
        <v>876</v>
      </c>
      <c r="G45" s="163" t="s">
        <v>143</v>
      </c>
      <c r="H45" s="163">
        <v>1</v>
      </c>
      <c r="I45" s="161">
        <v>11410000000</v>
      </c>
      <c r="J45" s="163" t="s">
        <v>25</v>
      </c>
      <c r="K45" s="277">
        <v>1084212.3</v>
      </c>
      <c r="L45" s="155" t="s">
        <v>305</v>
      </c>
      <c r="M45" s="218">
        <v>43861</v>
      </c>
      <c r="N45" s="222" t="s">
        <v>238</v>
      </c>
      <c r="O45" s="165" t="s">
        <v>28</v>
      </c>
      <c r="P45" s="222"/>
      <c r="Q45" s="166"/>
      <c r="R45" s="214">
        <v>1084212.3</v>
      </c>
      <c r="S45" s="214"/>
      <c r="T45" s="146" t="s">
        <v>348</v>
      </c>
      <c r="V45" s="211"/>
    </row>
    <row r="46" spans="1:22" s="38" customFormat="1" ht="61.5" customHeight="1" x14ac:dyDescent="0.2">
      <c r="A46" s="216" t="s">
        <v>363</v>
      </c>
      <c r="B46" s="161" t="s">
        <v>140</v>
      </c>
      <c r="C46" s="167" t="s">
        <v>141</v>
      </c>
      <c r="D46" s="162" t="s">
        <v>303</v>
      </c>
      <c r="E46" s="180" t="s">
        <v>142</v>
      </c>
      <c r="F46" s="163">
        <v>876</v>
      </c>
      <c r="G46" s="163" t="s">
        <v>143</v>
      </c>
      <c r="H46" s="163">
        <v>7</v>
      </c>
      <c r="I46" s="161">
        <v>11410000000</v>
      </c>
      <c r="J46" s="163" t="s">
        <v>25</v>
      </c>
      <c r="K46" s="277">
        <v>266725.3</v>
      </c>
      <c r="L46" s="155" t="s">
        <v>302</v>
      </c>
      <c r="M46" s="218">
        <v>43952</v>
      </c>
      <c r="N46" s="223" t="s">
        <v>109</v>
      </c>
      <c r="O46" s="165" t="s">
        <v>28</v>
      </c>
      <c r="P46" s="222"/>
      <c r="Q46" s="166"/>
      <c r="R46" s="214">
        <v>266725.3</v>
      </c>
      <c r="S46" s="214"/>
      <c r="T46" s="146" t="s">
        <v>348</v>
      </c>
      <c r="V46" s="242"/>
    </row>
    <row r="47" spans="1:22" s="211" customFormat="1" ht="56.25" x14ac:dyDescent="0.2">
      <c r="A47" s="216" t="s">
        <v>364</v>
      </c>
      <c r="B47" s="161" t="s">
        <v>140</v>
      </c>
      <c r="C47" s="167" t="s">
        <v>141</v>
      </c>
      <c r="D47" s="162" t="s">
        <v>301</v>
      </c>
      <c r="E47" s="180" t="s">
        <v>142</v>
      </c>
      <c r="F47" s="163">
        <v>876</v>
      </c>
      <c r="G47" s="163" t="s">
        <v>143</v>
      </c>
      <c r="H47" s="163">
        <v>6</v>
      </c>
      <c r="I47" s="161">
        <v>11410000000</v>
      </c>
      <c r="J47" s="163" t="s">
        <v>25</v>
      </c>
      <c r="K47" s="277">
        <v>407373.89</v>
      </c>
      <c r="L47" s="155" t="s">
        <v>302</v>
      </c>
      <c r="M47" s="218">
        <v>44196</v>
      </c>
      <c r="N47" s="223" t="s">
        <v>109</v>
      </c>
      <c r="O47" s="165" t="s">
        <v>28</v>
      </c>
      <c r="P47" s="222"/>
      <c r="Q47" s="166"/>
      <c r="R47" s="214">
        <v>407373.89</v>
      </c>
      <c r="S47" s="237"/>
      <c r="T47" s="146" t="s">
        <v>348</v>
      </c>
    </row>
    <row r="48" spans="1:22" s="211" customFormat="1" ht="56.25" x14ac:dyDescent="0.2">
      <c r="A48" s="216" t="s">
        <v>372</v>
      </c>
      <c r="B48" s="153" t="s">
        <v>254</v>
      </c>
      <c r="C48" s="153" t="s">
        <v>255</v>
      </c>
      <c r="D48" s="259" t="s">
        <v>294</v>
      </c>
      <c r="E48" s="151" t="s">
        <v>295</v>
      </c>
      <c r="F48" s="163">
        <v>876</v>
      </c>
      <c r="G48" s="163" t="s">
        <v>143</v>
      </c>
      <c r="H48" s="163">
        <v>1</v>
      </c>
      <c r="I48" s="216">
        <v>11410000000</v>
      </c>
      <c r="J48" s="217" t="s">
        <v>25</v>
      </c>
      <c r="K48" s="278">
        <v>7800491.5</v>
      </c>
      <c r="L48" s="218" t="s">
        <v>302</v>
      </c>
      <c r="M48" s="218">
        <v>44470</v>
      </c>
      <c r="N48" s="222" t="s">
        <v>167</v>
      </c>
      <c r="O48" s="222" t="s">
        <v>119</v>
      </c>
      <c r="P48" s="222"/>
      <c r="Q48" s="253"/>
      <c r="R48" s="254"/>
      <c r="S48" s="254"/>
      <c r="T48" s="215" t="s">
        <v>337</v>
      </c>
    </row>
    <row r="49" spans="1:22" s="211" customFormat="1" ht="45" x14ac:dyDescent="0.2">
      <c r="A49" s="216" t="s">
        <v>351</v>
      </c>
      <c r="B49" s="227" t="s">
        <v>110</v>
      </c>
      <c r="C49" s="227" t="s">
        <v>111</v>
      </c>
      <c r="D49" s="230" t="s">
        <v>112</v>
      </c>
      <c r="E49" s="151" t="s">
        <v>32</v>
      </c>
      <c r="F49" s="217">
        <v>362</v>
      </c>
      <c r="G49" s="217" t="s">
        <v>33</v>
      </c>
      <c r="H49" s="217">
        <v>12</v>
      </c>
      <c r="I49" s="216">
        <v>11410000000</v>
      </c>
      <c r="J49" s="217" t="s">
        <v>25</v>
      </c>
      <c r="K49" s="278">
        <v>200000</v>
      </c>
      <c r="L49" s="218">
        <v>43466</v>
      </c>
      <c r="M49" s="218">
        <v>43831</v>
      </c>
      <c r="N49" s="222" t="s">
        <v>318</v>
      </c>
      <c r="O49" s="143" t="s">
        <v>28</v>
      </c>
      <c r="P49" s="222"/>
      <c r="Q49" s="225">
        <v>180000</v>
      </c>
      <c r="R49" s="157">
        <v>20000</v>
      </c>
      <c r="S49" s="237"/>
      <c r="T49" s="146" t="s">
        <v>348</v>
      </c>
    </row>
    <row r="50" spans="1:22" s="211" customFormat="1" ht="45" x14ac:dyDescent="0.2">
      <c r="A50" s="216" t="s">
        <v>352</v>
      </c>
      <c r="B50" s="227" t="s">
        <v>170</v>
      </c>
      <c r="C50" s="227" t="s">
        <v>169</v>
      </c>
      <c r="D50" s="230" t="s">
        <v>168</v>
      </c>
      <c r="E50" s="151" t="s">
        <v>32</v>
      </c>
      <c r="F50" s="217">
        <v>362</v>
      </c>
      <c r="G50" s="217" t="s">
        <v>33</v>
      </c>
      <c r="H50" s="217">
        <v>12</v>
      </c>
      <c r="I50" s="216">
        <v>11410000000</v>
      </c>
      <c r="J50" s="217" t="s">
        <v>25</v>
      </c>
      <c r="K50" s="278">
        <v>350000</v>
      </c>
      <c r="L50" s="218">
        <v>43466</v>
      </c>
      <c r="M50" s="218">
        <v>43831</v>
      </c>
      <c r="N50" s="222" t="s">
        <v>341</v>
      </c>
      <c r="O50" s="143" t="s">
        <v>28</v>
      </c>
      <c r="P50" s="222"/>
      <c r="Q50" s="225">
        <v>320000</v>
      </c>
      <c r="R50" s="157">
        <v>30000</v>
      </c>
      <c r="S50" s="237"/>
      <c r="T50" s="146" t="s">
        <v>348</v>
      </c>
    </row>
    <row r="51" spans="1:22" s="211" customFormat="1" ht="33.75" x14ac:dyDescent="0.2">
      <c r="A51" s="216" t="s">
        <v>353</v>
      </c>
      <c r="B51" s="227" t="s">
        <v>314</v>
      </c>
      <c r="C51" s="227" t="s">
        <v>315</v>
      </c>
      <c r="D51" s="240" t="s">
        <v>316</v>
      </c>
      <c r="E51" s="243" t="s">
        <v>317</v>
      </c>
      <c r="F51" s="217">
        <v>59</v>
      </c>
      <c r="G51" s="217" t="s">
        <v>143</v>
      </c>
      <c r="H51" s="217">
        <v>1</v>
      </c>
      <c r="I51" s="216">
        <v>11410000000</v>
      </c>
      <c r="J51" s="217" t="s">
        <v>25</v>
      </c>
      <c r="K51" s="278">
        <v>1413685.59</v>
      </c>
      <c r="L51" s="218">
        <v>43466</v>
      </c>
      <c r="M51" s="218">
        <v>43889</v>
      </c>
      <c r="N51" s="222" t="s">
        <v>167</v>
      </c>
      <c r="O51" s="222" t="s">
        <v>259</v>
      </c>
      <c r="P51" s="241"/>
      <c r="Q51" s="176">
        <v>1397410.59</v>
      </c>
      <c r="R51" s="176">
        <v>16275</v>
      </c>
      <c r="S51" s="237"/>
      <c r="T51" s="146" t="s">
        <v>348</v>
      </c>
      <c r="V51" s="242"/>
    </row>
    <row r="52" spans="1:22" s="211" customFormat="1" ht="45" x14ac:dyDescent="0.2">
      <c r="A52" s="216" t="s">
        <v>371</v>
      </c>
      <c r="B52" s="246" t="s">
        <v>325</v>
      </c>
      <c r="C52" s="246" t="s">
        <v>326</v>
      </c>
      <c r="D52" s="260" t="s">
        <v>327</v>
      </c>
      <c r="E52" s="247" t="s">
        <v>328</v>
      </c>
      <c r="F52" s="248">
        <v>876</v>
      </c>
      <c r="G52" s="248" t="s">
        <v>143</v>
      </c>
      <c r="H52" s="248">
        <v>1</v>
      </c>
      <c r="I52" s="238">
        <v>11410000000</v>
      </c>
      <c r="J52" s="249" t="s">
        <v>25</v>
      </c>
      <c r="K52" s="279">
        <v>158420</v>
      </c>
      <c r="L52" s="250">
        <v>43801</v>
      </c>
      <c r="M52" s="250">
        <v>43861</v>
      </c>
      <c r="N52" s="223" t="s">
        <v>329</v>
      </c>
      <c r="O52" s="251" t="s">
        <v>28</v>
      </c>
      <c r="P52" s="223"/>
      <c r="Q52" s="252">
        <v>158420</v>
      </c>
      <c r="R52" s="261"/>
      <c r="S52" s="215"/>
      <c r="T52" s="146" t="s">
        <v>348</v>
      </c>
      <c r="V52" s="242"/>
    </row>
    <row r="53" spans="1:22" s="24" customFormat="1" ht="12.75" x14ac:dyDescent="0.2">
      <c r="A53" s="98" t="s">
        <v>247</v>
      </c>
      <c r="B53" s="98"/>
      <c r="C53" s="98"/>
      <c r="D53" s="98"/>
      <c r="E53" s="98"/>
      <c r="F53" s="98"/>
      <c r="G53" s="98"/>
      <c r="H53" s="98"/>
      <c r="I53" s="98"/>
      <c r="J53" s="98"/>
      <c r="K53" s="98"/>
      <c r="L53" s="98"/>
      <c r="M53" s="98"/>
      <c r="N53" s="98"/>
      <c r="O53" s="98"/>
      <c r="P53" s="98"/>
      <c r="Q53" s="98"/>
      <c r="R53" s="256"/>
      <c r="S53" s="109"/>
      <c r="T53" s="99"/>
      <c r="V53" s="211"/>
    </row>
    <row r="54" spans="1:22" s="106" customFormat="1" ht="45" x14ac:dyDescent="0.2">
      <c r="A54" s="216">
        <v>25</v>
      </c>
      <c r="B54" s="150" t="s">
        <v>330</v>
      </c>
      <c r="C54" s="150" t="s">
        <v>111</v>
      </c>
      <c r="D54" s="145" t="s">
        <v>246</v>
      </c>
      <c r="E54" s="151" t="s">
        <v>32</v>
      </c>
      <c r="F54" s="138">
        <v>362</v>
      </c>
      <c r="G54" s="138" t="s">
        <v>33</v>
      </c>
      <c r="H54" s="138">
        <v>12</v>
      </c>
      <c r="I54" s="139">
        <v>11410000000</v>
      </c>
      <c r="J54" s="138" t="s">
        <v>25</v>
      </c>
      <c r="K54" s="278">
        <v>200000</v>
      </c>
      <c r="L54" s="155">
        <v>43845</v>
      </c>
      <c r="M54" s="141">
        <v>44197</v>
      </c>
      <c r="N54" s="142" t="s">
        <v>343</v>
      </c>
      <c r="O54" s="143" t="s">
        <v>28</v>
      </c>
      <c r="P54" s="142"/>
      <c r="Q54" s="156"/>
      <c r="R54" s="225">
        <v>180000</v>
      </c>
      <c r="S54" s="157">
        <v>20000</v>
      </c>
      <c r="T54" s="146" t="s">
        <v>113</v>
      </c>
      <c r="V54" s="211"/>
    </row>
    <row r="55" spans="1:22" s="24" customFormat="1" ht="45" x14ac:dyDescent="0.2">
      <c r="A55" s="216">
        <v>26</v>
      </c>
      <c r="B55" s="150" t="s">
        <v>170</v>
      </c>
      <c r="C55" s="150" t="s">
        <v>298</v>
      </c>
      <c r="D55" s="145" t="s">
        <v>284</v>
      </c>
      <c r="E55" s="151" t="s">
        <v>32</v>
      </c>
      <c r="F55" s="138">
        <v>362</v>
      </c>
      <c r="G55" s="138" t="s">
        <v>33</v>
      </c>
      <c r="H55" s="138">
        <v>12</v>
      </c>
      <c r="I55" s="139">
        <v>11410000000</v>
      </c>
      <c r="J55" s="138" t="s">
        <v>25</v>
      </c>
      <c r="K55" s="278">
        <v>350000</v>
      </c>
      <c r="L55" s="155">
        <v>43845</v>
      </c>
      <c r="M55" s="141">
        <v>44197</v>
      </c>
      <c r="N55" s="142" t="s">
        <v>344</v>
      </c>
      <c r="O55" s="143" t="s">
        <v>28</v>
      </c>
      <c r="P55" s="142"/>
      <c r="Q55" s="156"/>
      <c r="R55" s="225">
        <v>320000</v>
      </c>
      <c r="S55" s="157">
        <v>30000</v>
      </c>
      <c r="T55" s="146" t="s">
        <v>113</v>
      </c>
      <c r="V55" s="211"/>
    </row>
    <row r="56" spans="1:22" s="211" customFormat="1" ht="58.5" x14ac:dyDescent="0.2">
      <c r="A56" s="216">
        <v>27</v>
      </c>
      <c r="B56" s="161" t="s">
        <v>159</v>
      </c>
      <c r="C56" s="196" t="s">
        <v>158</v>
      </c>
      <c r="D56" s="162" t="s">
        <v>160</v>
      </c>
      <c r="E56" s="128" t="s">
        <v>161</v>
      </c>
      <c r="F56" s="163" t="s">
        <v>162</v>
      </c>
      <c r="G56" s="163" t="s">
        <v>163</v>
      </c>
      <c r="H56" s="163" t="s">
        <v>164</v>
      </c>
      <c r="I56" s="161">
        <v>11410000000</v>
      </c>
      <c r="J56" s="163" t="s">
        <v>25</v>
      </c>
      <c r="K56" s="277">
        <v>180000</v>
      </c>
      <c r="L56" s="155">
        <v>43845</v>
      </c>
      <c r="M56" s="219">
        <v>43921</v>
      </c>
      <c r="N56" s="222" t="s">
        <v>345</v>
      </c>
      <c r="O56" s="165" t="s">
        <v>165</v>
      </c>
      <c r="P56" s="127"/>
      <c r="Q56" s="129"/>
      <c r="R56" s="214">
        <v>180000</v>
      </c>
      <c r="S56" s="114"/>
      <c r="T56" s="146" t="s">
        <v>113</v>
      </c>
      <c r="V56" s="242"/>
    </row>
    <row r="57" spans="1:22" s="106" customFormat="1" ht="117" x14ac:dyDescent="0.2">
      <c r="A57" s="216">
        <v>28</v>
      </c>
      <c r="B57" s="197" t="s">
        <v>332</v>
      </c>
      <c r="C57" s="170" t="s">
        <v>171</v>
      </c>
      <c r="D57" s="188" t="s">
        <v>127</v>
      </c>
      <c r="E57" s="117" t="s">
        <v>126</v>
      </c>
      <c r="F57" s="163" t="s">
        <v>416</v>
      </c>
      <c r="G57" s="163" t="s">
        <v>415</v>
      </c>
      <c r="H57" s="163" t="s">
        <v>413</v>
      </c>
      <c r="I57" s="161">
        <v>11410000000</v>
      </c>
      <c r="J57" s="163" t="s">
        <v>25</v>
      </c>
      <c r="K57" s="280">
        <v>522777.28</v>
      </c>
      <c r="L57" s="155">
        <v>43862</v>
      </c>
      <c r="M57" s="169">
        <v>43921</v>
      </c>
      <c r="N57" s="152" t="s">
        <v>109</v>
      </c>
      <c r="O57" s="165" t="s">
        <v>28</v>
      </c>
      <c r="P57" s="170"/>
      <c r="Q57" s="177"/>
      <c r="R57" s="177">
        <v>522777.28</v>
      </c>
      <c r="S57" s="189"/>
      <c r="T57" s="146" t="s">
        <v>113</v>
      </c>
      <c r="V57" s="211"/>
    </row>
    <row r="58" spans="1:22" s="106" customFormat="1" ht="110.25" customHeight="1" x14ac:dyDescent="0.2">
      <c r="A58" s="216">
        <v>29</v>
      </c>
      <c r="B58" s="245" t="s">
        <v>333</v>
      </c>
      <c r="C58" s="170" t="s">
        <v>434</v>
      </c>
      <c r="D58" s="188" t="s">
        <v>252</v>
      </c>
      <c r="E58" s="117" t="s">
        <v>126</v>
      </c>
      <c r="F58" s="163">
        <v>715</v>
      </c>
      <c r="G58" s="163" t="s">
        <v>253</v>
      </c>
      <c r="H58" s="163" t="s">
        <v>439</v>
      </c>
      <c r="I58" s="161">
        <v>11410000000</v>
      </c>
      <c r="J58" s="163" t="s">
        <v>25</v>
      </c>
      <c r="K58" s="280">
        <v>211970.76</v>
      </c>
      <c r="L58" s="155">
        <v>43862</v>
      </c>
      <c r="M58" s="169">
        <v>43921</v>
      </c>
      <c r="N58" s="142" t="s">
        <v>248</v>
      </c>
      <c r="O58" s="165" t="s">
        <v>28</v>
      </c>
      <c r="P58" s="170"/>
      <c r="Q58" s="177"/>
      <c r="R58" s="177">
        <v>211970.76</v>
      </c>
      <c r="S58" s="189"/>
      <c r="T58" s="146" t="s">
        <v>113</v>
      </c>
      <c r="V58" s="211"/>
    </row>
    <row r="59" spans="1:22" s="106" customFormat="1" ht="47.25" customHeight="1" x14ac:dyDescent="0.2">
      <c r="A59" s="216">
        <v>30</v>
      </c>
      <c r="B59" s="227" t="s">
        <v>334</v>
      </c>
      <c r="C59" s="227" t="s">
        <v>315</v>
      </c>
      <c r="D59" s="181" t="s">
        <v>256</v>
      </c>
      <c r="E59" s="182" t="s">
        <v>257</v>
      </c>
      <c r="F59" s="163">
        <v>876</v>
      </c>
      <c r="G59" s="163" t="s">
        <v>143</v>
      </c>
      <c r="H59" s="163">
        <v>1</v>
      </c>
      <c r="I59" s="161">
        <v>11410000000</v>
      </c>
      <c r="J59" s="163" t="s">
        <v>25</v>
      </c>
      <c r="K59" s="277">
        <v>962500</v>
      </c>
      <c r="L59" s="155">
        <v>43862</v>
      </c>
      <c r="M59" s="158">
        <v>44256</v>
      </c>
      <c r="N59" s="142" t="s">
        <v>167</v>
      </c>
      <c r="O59" s="165" t="s">
        <v>119</v>
      </c>
      <c r="P59" s="142"/>
      <c r="Q59" s="166"/>
      <c r="R59" s="176">
        <v>862500</v>
      </c>
      <c r="S59" s="183">
        <v>100000</v>
      </c>
      <c r="T59" s="146" t="s">
        <v>113</v>
      </c>
      <c r="V59" s="211"/>
    </row>
    <row r="60" spans="1:22" s="106" customFormat="1" ht="48.75" x14ac:dyDescent="0.2">
      <c r="A60" s="216">
        <v>31</v>
      </c>
      <c r="B60" s="184" t="s">
        <v>258</v>
      </c>
      <c r="C60" s="184" t="s">
        <v>258</v>
      </c>
      <c r="D60" s="185" t="s">
        <v>260</v>
      </c>
      <c r="E60" s="186" t="s">
        <v>261</v>
      </c>
      <c r="F60" s="138">
        <v>59</v>
      </c>
      <c r="G60" s="138" t="s">
        <v>143</v>
      </c>
      <c r="H60" s="138">
        <v>1</v>
      </c>
      <c r="I60" s="139">
        <v>11410000000</v>
      </c>
      <c r="J60" s="138" t="s">
        <v>25</v>
      </c>
      <c r="K60" s="278">
        <v>505500</v>
      </c>
      <c r="L60" s="155">
        <v>43862</v>
      </c>
      <c r="M60" s="169">
        <v>43921</v>
      </c>
      <c r="N60" s="142" t="s">
        <v>167</v>
      </c>
      <c r="O60" s="142" t="s">
        <v>259</v>
      </c>
      <c r="P60" s="170"/>
      <c r="Q60" s="174"/>
      <c r="R60" s="214">
        <v>505500</v>
      </c>
      <c r="S60" s="175"/>
      <c r="T60" s="146" t="s">
        <v>113</v>
      </c>
      <c r="V60" s="211"/>
    </row>
    <row r="61" spans="1:22" s="24" customFormat="1" ht="48" customHeight="1" x14ac:dyDescent="0.2">
      <c r="A61" s="216">
        <v>32</v>
      </c>
      <c r="B61" s="161" t="s">
        <v>136</v>
      </c>
      <c r="C61" s="153" t="s">
        <v>137</v>
      </c>
      <c r="D61" s="162" t="s">
        <v>138</v>
      </c>
      <c r="E61" s="126" t="s">
        <v>139</v>
      </c>
      <c r="F61" s="163">
        <v>796</v>
      </c>
      <c r="G61" s="163" t="s">
        <v>118</v>
      </c>
      <c r="H61" s="164" t="s">
        <v>404</v>
      </c>
      <c r="I61" s="161">
        <v>11410000000</v>
      </c>
      <c r="J61" s="163" t="s">
        <v>25</v>
      </c>
      <c r="K61" s="277">
        <v>2341103.63</v>
      </c>
      <c r="L61" s="155">
        <v>43862</v>
      </c>
      <c r="M61" s="158">
        <v>44196</v>
      </c>
      <c r="N61" s="152" t="s">
        <v>109</v>
      </c>
      <c r="O61" s="165" t="s">
        <v>28</v>
      </c>
      <c r="P61" s="142"/>
      <c r="Q61" s="166"/>
      <c r="R61" s="176">
        <v>2341103.63</v>
      </c>
      <c r="S61" s="159"/>
      <c r="T61" s="146" t="s">
        <v>113</v>
      </c>
      <c r="V61" s="242"/>
    </row>
    <row r="62" spans="1:22" s="24" customFormat="1" ht="45" x14ac:dyDescent="0.2">
      <c r="A62" s="216">
        <v>33</v>
      </c>
      <c r="B62" s="161" t="s">
        <v>140</v>
      </c>
      <c r="C62" s="167" t="s">
        <v>141</v>
      </c>
      <c r="D62" s="244" t="s">
        <v>379</v>
      </c>
      <c r="E62" s="168" t="s">
        <v>142</v>
      </c>
      <c r="F62" s="163">
        <v>876</v>
      </c>
      <c r="G62" s="163" t="s">
        <v>143</v>
      </c>
      <c r="H62" s="163">
        <v>3</v>
      </c>
      <c r="I62" s="161">
        <v>11410000000</v>
      </c>
      <c r="J62" s="163" t="s">
        <v>25</v>
      </c>
      <c r="K62" s="277">
        <v>471802.87</v>
      </c>
      <c r="L62" s="158">
        <v>43851</v>
      </c>
      <c r="M62" s="169">
        <v>44196</v>
      </c>
      <c r="N62" s="142" t="s">
        <v>109</v>
      </c>
      <c r="O62" s="170" t="s">
        <v>28</v>
      </c>
      <c r="P62" s="142"/>
      <c r="Q62" s="166"/>
      <c r="R62" s="176">
        <v>471802.87</v>
      </c>
      <c r="S62" s="176"/>
      <c r="T62" s="171" t="s">
        <v>113</v>
      </c>
      <c r="V62" s="211"/>
    </row>
    <row r="63" spans="1:22" s="106" customFormat="1" ht="70.5" customHeight="1" x14ac:dyDescent="0.2">
      <c r="A63" s="216">
        <v>34</v>
      </c>
      <c r="B63" s="172" t="s">
        <v>131</v>
      </c>
      <c r="C63" s="153" t="s">
        <v>132</v>
      </c>
      <c r="D63" s="173" t="s">
        <v>133</v>
      </c>
      <c r="E63" s="168" t="s">
        <v>134</v>
      </c>
      <c r="F63" s="163">
        <v>796</v>
      </c>
      <c r="G63" s="163" t="s">
        <v>135</v>
      </c>
      <c r="H63" s="163">
        <v>1000</v>
      </c>
      <c r="I63" s="161">
        <v>11410000000</v>
      </c>
      <c r="J63" s="163" t="s">
        <v>25</v>
      </c>
      <c r="K63" s="280">
        <v>225000</v>
      </c>
      <c r="L63" s="158">
        <v>43891</v>
      </c>
      <c r="M63" s="141">
        <v>44196</v>
      </c>
      <c r="N63" s="142" t="s">
        <v>167</v>
      </c>
      <c r="O63" s="165" t="s">
        <v>119</v>
      </c>
      <c r="P63" s="170"/>
      <c r="Q63" s="174"/>
      <c r="R63" s="214">
        <v>225000</v>
      </c>
      <c r="S63" s="159"/>
      <c r="T63" s="171" t="s">
        <v>103</v>
      </c>
      <c r="V63" s="211"/>
    </row>
    <row r="64" spans="1:22" s="24" customFormat="1" ht="58.5" x14ac:dyDescent="0.2">
      <c r="A64" s="216">
        <v>35</v>
      </c>
      <c r="B64" s="216" t="s">
        <v>99</v>
      </c>
      <c r="C64" s="227" t="s">
        <v>98</v>
      </c>
      <c r="D64" s="230" t="s">
        <v>97</v>
      </c>
      <c r="E64" s="212" t="s">
        <v>37</v>
      </c>
      <c r="F64" s="217" t="s">
        <v>35</v>
      </c>
      <c r="G64" s="217" t="s">
        <v>35</v>
      </c>
      <c r="H64" s="217" t="s">
        <v>36</v>
      </c>
      <c r="I64" s="216">
        <v>11410000000</v>
      </c>
      <c r="J64" s="217" t="s">
        <v>25</v>
      </c>
      <c r="K64" s="278">
        <v>3000000</v>
      </c>
      <c r="L64" s="158">
        <v>43851</v>
      </c>
      <c r="M64" s="218">
        <v>44196</v>
      </c>
      <c r="N64" s="222" t="s">
        <v>109</v>
      </c>
      <c r="O64" s="222" t="s">
        <v>28</v>
      </c>
      <c r="P64" s="213"/>
      <c r="Q64" s="111"/>
      <c r="R64" s="225"/>
      <c r="S64" s="233"/>
      <c r="T64" s="232" t="s">
        <v>113</v>
      </c>
      <c r="V64" s="211"/>
    </row>
    <row r="65" spans="1:22" s="211" customFormat="1" ht="48.75" x14ac:dyDescent="0.2">
      <c r="A65" s="216">
        <v>36</v>
      </c>
      <c r="B65" s="216" t="s">
        <v>289</v>
      </c>
      <c r="C65" s="227" t="s">
        <v>290</v>
      </c>
      <c r="D65" s="230" t="s">
        <v>291</v>
      </c>
      <c r="E65" s="212" t="s">
        <v>292</v>
      </c>
      <c r="F65" s="217" t="s">
        <v>35</v>
      </c>
      <c r="G65" s="217" t="s">
        <v>35</v>
      </c>
      <c r="H65" s="217" t="s">
        <v>36</v>
      </c>
      <c r="I65" s="216">
        <v>11410000000</v>
      </c>
      <c r="J65" s="217" t="s">
        <v>25</v>
      </c>
      <c r="K65" s="278">
        <v>500000</v>
      </c>
      <c r="L65" s="219">
        <v>43891</v>
      </c>
      <c r="M65" s="218">
        <v>44196</v>
      </c>
      <c r="N65" s="222" t="s">
        <v>109</v>
      </c>
      <c r="O65" s="222" t="s">
        <v>28</v>
      </c>
      <c r="P65" s="213"/>
      <c r="Q65" s="111"/>
      <c r="R65" s="225">
        <v>500000</v>
      </c>
      <c r="S65" s="233"/>
      <c r="T65" s="232" t="s">
        <v>103</v>
      </c>
    </row>
    <row r="66" spans="1:22" s="106" customFormat="1" ht="12.75" x14ac:dyDescent="0.2">
      <c r="A66" s="302" t="s">
        <v>265</v>
      </c>
      <c r="B66" s="302"/>
      <c r="C66" s="109"/>
      <c r="D66" s="109"/>
      <c r="E66" s="109"/>
      <c r="F66" s="109"/>
      <c r="G66" s="109"/>
      <c r="H66" s="109"/>
      <c r="I66" s="109"/>
      <c r="J66" s="109"/>
      <c r="K66" s="118"/>
      <c r="L66" s="109"/>
      <c r="M66" s="109"/>
      <c r="N66" s="109"/>
      <c r="O66" s="109"/>
      <c r="P66" s="109"/>
      <c r="Q66" s="109"/>
      <c r="R66" s="256"/>
      <c r="S66" s="109"/>
      <c r="T66" s="110"/>
      <c r="V66" s="242"/>
    </row>
    <row r="67" spans="1:22" s="24" customFormat="1" ht="58.5" x14ac:dyDescent="0.2">
      <c r="A67" s="216">
        <v>37</v>
      </c>
      <c r="B67" s="167" t="s">
        <v>114</v>
      </c>
      <c r="C67" s="167" t="s">
        <v>115</v>
      </c>
      <c r="D67" s="178" t="s">
        <v>116</v>
      </c>
      <c r="E67" s="168" t="s">
        <v>117</v>
      </c>
      <c r="F67" s="163" t="s">
        <v>35</v>
      </c>
      <c r="G67" s="163" t="s">
        <v>35</v>
      </c>
      <c r="H67" s="163" t="s">
        <v>36</v>
      </c>
      <c r="I67" s="161">
        <v>11410000000</v>
      </c>
      <c r="J67" s="163" t="s">
        <v>25</v>
      </c>
      <c r="K67" s="280">
        <v>1350000</v>
      </c>
      <c r="L67" s="169">
        <v>43891</v>
      </c>
      <c r="M67" s="141">
        <v>44196</v>
      </c>
      <c r="N67" s="142" t="s">
        <v>109</v>
      </c>
      <c r="O67" s="165" t="s">
        <v>28</v>
      </c>
      <c r="P67" s="112"/>
      <c r="Q67" s="113"/>
      <c r="R67" s="214">
        <v>1350000</v>
      </c>
      <c r="S67" s="114"/>
      <c r="T67" s="232" t="s">
        <v>113</v>
      </c>
      <c r="V67" s="211"/>
    </row>
    <row r="68" spans="1:22" s="106" customFormat="1" ht="58.5" x14ac:dyDescent="0.2">
      <c r="A68" s="216">
        <v>38</v>
      </c>
      <c r="B68" s="179" t="s">
        <v>124</v>
      </c>
      <c r="C68" s="149" t="s">
        <v>145</v>
      </c>
      <c r="D68" s="147" t="s">
        <v>146</v>
      </c>
      <c r="E68" s="151" t="s">
        <v>37</v>
      </c>
      <c r="F68" s="149" t="s">
        <v>35</v>
      </c>
      <c r="G68" s="149" t="s">
        <v>35</v>
      </c>
      <c r="H68" s="138" t="s">
        <v>36</v>
      </c>
      <c r="I68" s="139">
        <v>11410000000</v>
      </c>
      <c r="J68" s="138" t="s">
        <v>25</v>
      </c>
      <c r="K68" s="281">
        <v>2000000</v>
      </c>
      <c r="L68" s="155">
        <v>43862</v>
      </c>
      <c r="M68" s="141">
        <v>44196</v>
      </c>
      <c r="N68" s="222" t="s">
        <v>109</v>
      </c>
      <c r="O68" s="165" t="s">
        <v>28</v>
      </c>
      <c r="P68" s="115"/>
      <c r="Q68" s="116"/>
      <c r="R68" s="214">
        <v>2000000</v>
      </c>
      <c r="S68" s="114"/>
      <c r="T68" s="232" t="s">
        <v>435</v>
      </c>
      <c r="V68" s="211"/>
    </row>
    <row r="69" spans="1:22" s="106" customFormat="1" ht="66" customHeight="1" x14ac:dyDescent="0.2">
      <c r="A69" s="216">
        <v>39</v>
      </c>
      <c r="B69" s="139" t="s">
        <v>335</v>
      </c>
      <c r="C69" s="149" t="s">
        <v>96</v>
      </c>
      <c r="D69" s="137" t="s">
        <v>235</v>
      </c>
      <c r="E69" s="108" t="s">
        <v>236</v>
      </c>
      <c r="F69" s="138">
        <v>112</v>
      </c>
      <c r="G69" s="138" t="s">
        <v>39</v>
      </c>
      <c r="H69" s="138" t="s">
        <v>474</v>
      </c>
      <c r="I69" s="139">
        <v>11410000000</v>
      </c>
      <c r="J69" s="138" t="s">
        <v>25</v>
      </c>
      <c r="K69" s="278">
        <v>1186100</v>
      </c>
      <c r="L69" s="169">
        <v>43952</v>
      </c>
      <c r="M69" s="141">
        <v>44196</v>
      </c>
      <c r="N69" s="142" t="s">
        <v>167</v>
      </c>
      <c r="O69" s="142" t="s">
        <v>259</v>
      </c>
      <c r="P69" s="142"/>
      <c r="Q69" s="144"/>
      <c r="R69" s="215">
        <v>1186100</v>
      </c>
      <c r="S69" s="140"/>
      <c r="T69" s="146" t="s">
        <v>113</v>
      </c>
      <c r="V69" s="211"/>
    </row>
    <row r="70" spans="1:22" s="106" customFormat="1" ht="31.5" customHeight="1" x14ac:dyDescent="0.2">
      <c r="A70" s="216">
        <v>40</v>
      </c>
      <c r="B70" s="228" t="s">
        <v>285</v>
      </c>
      <c r="C70" s="229" t="s">
        <v>286</v>
      </c>
      <c r="D70" s="231" t="s">
        <v>130</v>
      </c>
      <c r="E70" s="210" t="s">
        <v>287</v>
      </c>
      <c r="F70" s="221">
        <v>18</v>
      </c>
      <c r="G70" s="221" t="s">
        <v>288</v>
      </c>
      <c r="H70" s="221" t="s">
        <v>442</v>
      </c>
      <c r="I70" s="220">
        <v>11410000000</v>
      </c>
      <c r="J70" s="221" t="s">
        <v>25</v>
      </c>
      <c r="K70" s="282">
        <v>10719323.76</v>
      </c>
      <c r="L70" s="219">
        <v>43891</v>
      </c>
      <c r="M70" s="218">
        <v>44196</v>
      </c>
      <c r="N70" s="223" t="s">
        <v>109</v>
      </c>
      <c r="O70" s="226" t="s">
        <v>28</v>
      </c>
      <c r="P70" s="223"/>
      <c r="Q70" s="224"/>
      <c r="R70" s="214">
        <v>10719323.76</v>
      </c>
      <c r="S70" s="214"/>
      <c r="T70" s="232" t="s">
        <v>113</v>
      </c>
      <c r="U70" s="211"/>
      <c r="V70" s="211"/>
    </row>
    <row r="71" spans="1:22" s="106" customFormat="1" ht="63" customHeight="1" x14ac:dyDescent="0.2">
      <c r="A71" s="216">
        <v>41</v>
      </c>
      <c r="B71" s="161" t="s">
        <v>140</v>
      </c>
      <c r="C71" s="167" t="s">
        <v>141</v>
      </c>
      <c r="D71" s="291" t="s">
        <v>472</v>
      </c>
      <c r="E71" s="180" t="s">
        <v>142</v>
      </c>
      <c r="F71" s="163">
        <v>876</v>
      </c>
      <c r="G71" s="163" t="s">
        <v>143</v>
      </c>
      <c r="H71" s="163">
        <v>1</v>
      </c>
      <c r="I71" s="161">
        <v>11410000000</v>
      </c>
      <c r="J71" s="163" t="s">
        <v>25</v>
      </c>
      <c r="K71" s="277">
        <v>557675</v>
      </c>
      <c r="L71" s="169">
        <v>43952</v>
      </c>
      <c r="M71" s="218">
        <v>44196</v>
      </c>
      <c r="N71" s="152" t="s">
        <v>109</v>
      </c>
      <c r="O71" s="165" t="s">
        <v>28</v>
      </c>
      <c r="P71" s="105"/>
      <c r="Q71" s="107"/>
      <c r="R71" s="176">
        <v>557675</v>
      </c>
      <c r="S71" s="175"/>
      <c r="T71" s="232" t="s">
        <v>113</v>
      </c>
      <c r="V71" s="242"/>
    </row>
    <row r="72" spans="1:22" s="106" customFormat="1" ht="12.75" x14ac:dyDescent="0.2">
      <c r="A72" s="302" t="s">
        <v>266</v>
      </c>
      <c r="B72" s="302"/>
      <c r="C72" s="109"/>
      <c r="D72" s="109"/>
      <c r="E72" s="109"/>
      <c r="F72" s="109"/>
      <c r="G72" s="109"/>
      <c r="H72" s="109"/>
      <c r="I72" s="109"/>
      <c r="J72" s="109"/>
      <c r="K72" s="118"/>
      <c r="L72" s="109"/>
      <c r="M72" s="109"/>
      <c r="N72" s="109"/>
      <c r="O72" s="109"/>
      <c r="P72" s="109"/>
      <c r="Q72" s="109"/>
      <c r="R72" s="256"/>
      <c r="S72" s="109"/>
      <c r="T72" s="110"/>
      <c r="V72" s="211"/>
    </row>
    <row r="73" spans="1:22" s="106" customFormat="1" ht="60.75" customHeight="1" x14ac:dyDescent="0.2">
      <c r="A73" s="216">
        <v>42</v>
      </c>
      <c r="B73" s="161" t="s">
        <v>140</v>
      </c>
      <c r="C73" s="153" t="s">
        <v>141</v>
      </c>
      <c r="D73" s="124" t="s">
        <v>473</v>
      </c>
      <c r="E73" s="190" t="s">
        <v>142</v>
      </c>
      <c r="F73" s="163">
        <v>876</v>
      </c>
      <c r="G73" s="163" t="s">
        <v>143</v>
      </c>
      <c r="H73" s="163">
        <v>1</v>
      </c>
      <c r="I73" s="161">
        <v>11410000000</v>
      </c>
      <c r="J73" s="163" t="s">
        <v>25</v>
      </c>
      <c r="K73" s="277">
        <v>522115</v>
      </c>
      <c r="L73" s="219">
        <v>43952</v>
      </c>
      <c r="M73" s="218">
        <v>44196</v>
      </c>
      <c r="N73" s="152" t="s">
        <v>109</v>
      </c>
      <c r="O73" s="165" t="s">
        <v>28</v>
      </c>
      <c r="P73" s="119"/>
      <c r="Q73" s="120"/>
      <c r="R73" s="214">
        <v>522115</v>
      </c>
      <c r="S73" s="175"/>
      <c r="T73" s="232" t="s">
        <v>113</v>
      </c>
      <c r="V73" s="211"/>
    </row>
    <row r="74" spans="1:22" s="106" customFormat="1" ht="45" x14ac:dyDescent="0.2">
      <c r="A74" s="239">
        <v>43</v>
      </c>
      <c r="B74" s="161" t="s">
        <v>140</v>
      </c>
      <c r="C74" s="153" t="s">
        <v>141</v>
      </c>
      <c r="D74" s="162" t="s">
        <v>535</v>
      </c>
      <c r="E74" s="190" t="s">
        <v>142</v>
      </c>
      <c r="F74" s="163">
        <v>876</v>
      </c>
      <c r="G74" s="163" t="s">
        <v>143</v>
      </c>
      <c r="H74" s="163">
        <v>2</v>
      </c>
      <c r="I74" s="161">
        <v>11410000000</v>
      </c>
      <c r="J74" s="163" t="s">
        <v>25</v>
      </c>
      <c r="K74" s="277">
        <v>104113.24</v>
      </c>
      <c r="L74" s="155">
        <v>44044</v>
      </c>
      <c r="M74" s="169">
        <v>44561</v>
      </c>
      <c r="N74" s="152" t="s">
        <v>109</v>
      </c>
      <c r="O74" s="165" t="s">
        <v>28</v>
      </c>
      <c r="P74" s="119"/>
      <c r="Q74" s="120"/>
      <c r="R74" s="214"/>
      <c r="S74" s="175">
        <v>104113.24</v>
      </c>
      <c r="T74" s="171" t="s">
        <v>103</v>
      </c>
      <c r="V74" s="211" t="s">
        <v>536</v>
      </c>
    </row>
    <row r="75" spans="1:22" s="106" customFormat="1" ht="12.75" x14ac:dyDescent="0.2">
      <c r="A75" s="302" t="s">
        <v>267</v>
      </c>
      <c r="B75" s="302"/>
      <c r="C75" s="109"/>
      <c r="D75" s="109"/>
      <c r="E75" s="109"/>
      <c r="F75" s="109"/>
      <c r="G75" s="109"/>
      <c r="H75" s="109"/>
      <c r="I75" s="109"/>
      <c r="J75" s="109"/>
      <c r="K75" s="118"/>
      <c r="L75" s="109"/>
      <c r="M75" s="109"/>
      <c r="N75" s="109"/>
      <c r="O75" s="109"/>
      <c r="P75" s="109"/>
      <c r="Q75" s="109"/>
      <c r="R75" s="256"/>
      <c r="S75" s="109"/>
      <c r="T75" s="110"/>
      <c r="V75" s="211"/>
    </row>
    <row r="76" spans="1:22" s="106" customFormat="1" ht="45" x14ac:dyDescent="0.2">
      <c r="A76" s="216">
        <v>44</v>
      </c>
      <c r="B76" s="161" t="s">
        <v>140</v>
      </c>
      <c r="C76" s="153" t="s">
        <v>141</v>
      </c>
      <c r="D76" s="124" t="s">
        <v>268</v>
      </c>
      <c r="E76" s="122" t="s">
        <v>142</v>
      </c>
      <c r="F76" s="163">
        <v>876</v>
      </c>
      <c r="G76" s="163" t="s">
        <v>143</v>
      </c>
      <c r="H76" s="163">
        <v>20</v>
      </c>
      <c r="I76" s="161">
        <v>11410000000</v>
      </c>
      <c r="J76" s="163" t="s">
        <v>25</v>
      </c>
      <c r="K76" s="277">
        <v>600000</v>
      </c>
      <c r="L76" s="155">
        <v>44105</v>
      </c>
      <c r="M76" s="169">
        <v>44561</v>
      </c>
      <c r="N76" s="152" t="s">
        <v>109</v>
      </c>
      <c r="O76" s="165" t="s">
        <v>28</v>
      </c>
      <c r="P76" s="121"/>
      <c r="Q76" s="123"/>
      <c r="R76" s="114"/>
      <c r="S76" s="175">
        <v>600000</v>
      </c>
      <c r="T76" s="171" t="s">
        <v>103</v>
      </c>
      <c r="V76" s="242"/>
    </row>
    <row r="77" spans="1:22" s="106" customFormat="1" ht="56.25" x14ac:dyDescent="0.2">
      <c r="A77" s="216">
        <v>45</v>
      </c>
      <c r="B77" s="161" t="s">
        <v>140</v>
      </c>
      <c r="C77" s="153" t="s">
        <v>141</v>
      </c>
      <c r="D77" s="162" t="s">
        <v>264</v>
      </c>
      <c r="E77" s="122" t="s">
        <v>142</v>
      </c>
      <c r="F77" s="163">
        <v>876</v>
      </c>
      <c r="G77" s="163" t="s">
        <v>143</v>
      </c>
      <c r="H77" s="163">
        <v>5</v>
      </c>
      <c r="I77" s="161">
        <v>11410000000</v>
      </c>
      <c r="J77" s="163" t="s">
        <v>25</v>
      </c>
      <c r="K77" s="277">
        <v>250000</v>
      </c>
      <c r="L77" s="155">
        <v>44105</v>
      </c>
      <c r="M77" s="169">
        <v>44561</v>
      </c>
      <c r="N77" s="152" t="s">
        <v>109</v>
      </c>
      <c r="O77" s="165" t="s">
        <v>28</v>
      </c>
      <c r="P77" s="121"/>
      <c r="Q77" s="123"/>
      <c r="R77" s="114"/>
      <c r="S77" s="175">
        <v>250000</v>
      </c>
      <c r="T77" s="171" t="s">
        <v>103</v>
      </c>
      <c r="V77" s="211"/>
    </row>
    <row r="78" spans="1:22" s="106" customFormat="1" ht="117" x14ac:dyDescent="0.2">
      <c r="A78" s="216">
        <v>46</v>
      </c>
      <c r="B78" s="195" t="s">
        <v>336</v>
      </c>
      <c r="C78" s="195" t="s">
        <v>174</v>
      </c>
      <c r="D78" s="193" t="s">
        <v>154</v>
      </c>
      <c r="E78" s="125" t="s">
        <v>126</v>
      </c>
      <c r="F78" s="191" t="s">
        <v>151</v>
      </c>
      <c r="G78" s="191" t="s">
        <v>153</v>
      </c>
      <c r="H78" s="191" t="s">
        <v>152</v>
      </c>
      <c r="I78" s="192">
        <v>11410000000</v>
      </c>
      <c r="J78" s="191" t="s">
        <v>25</v>
      </c>
      <c r="K78" s="283">
        <v>419617</v>
      </c>
      <c r="L78" s="155">
        <v>44105</v>
      </c>
      <c r="M78" s="141">
        <v>44196</v>
      </c>
      <c r="N78" s="223" t="s">
        <v>109</v>
      </c>
      <c r="O78" s="194" t="s">
        <v>28</v>
      </c>
      <c r="P78" s="119"/>
      <c r="Q78" s="120"/>
      <c r="R78" s="214">
        <v>419617</v>
      </c>
      <c r="S78" s="114"/>
      <c r="T78" s="171" t="s">
        <v>103</v>
      </c>
      <c r="V78" s="211"/>
    </row>
    <row r="79" spans="1:22" s="106" customFormat="1" ht="81" customHeight="1" x14ac:dyDescent="0.2">
      <c r="A79" s="216">
        <v>47</v>
      </c>
      <c r="B79" s="161" t="s">
        <v>155</v>
      </c>
      <c r="C79" s="153" t="s">
        <v>156</v>
      </c>
      <c r="D79" s="162" t="s">
        <v>283</v>
      </c>
      <c r="E79" s="126" t="s">
        <v>157</v>
      </c>
      <c r="F79" s="163">
        <v>876</v>
      </c>
      <c r="G79" s="163" t="s">
        <v>143</v>
      </c>
      <c r="H79" s="163" t="s">
        <v>282</v>
      </c>
      <c r="I79" s="161">
        <v>11410000000</v>
      </c>
      <c r="J79" s="163" t="s">
        <v>25</v>
      </c>
      <c r="K79" s="280">
        <v>348503</v>
      </c>
      <c r="L79" s="155">
        <v>44105</v>
      </c>
      <c r="M79" s="141">
        <v>44196</v>
      </c>
      <c r="N79" s="142" t="s">
        <v>346</v>
      </c>
      <c r="O79" s="165" t="s">
        <v>28</v>
      </c>
      <c r="P79" s="119"/>
      <c r="Q79" s="120"/>
      <c r="R79" s="214">
        <v>348503</v>
      </c>
      <c r="S79" s="114"/>
      <c r="T79" s="171" t="s">
        <v>103</v>
      </c>
      <c r="V79" s="211"/>
    </row>
    <row r="80" spans="1:22" s="211" customFormat="1" ht="12.75" x14ac:dyDescent="0.2">
      <c r="A80" s="302" t="s">
        <v>501</v>
      </c>
      <c r="B80" s="302"/>
      <c r="C80" s="109"/>
      <c r="D80" s="109"/>
      <c r="E80" s="109"/>
      <c r="F80" s="109"/>
      <c r="G80" s="109"/>
      <c r="H80" s="109"/>
      <c r="I80" s="109"/>
      <c r="J80" s="109"/>
      <c r="K80" s="118"/>
      <c r="L80" s="109"/>
      <c r="M80" s="109"/>
      <c r="N80" s="109"/>
      <c r="O80" s="109"/>
      <c r="P80" s="109"/>
      <c r="Q80" s="109"/>
      <c r="R80" s="256"/>
      <c r="S80" s="109"/>
      <c r="T80" s="110"/>
    </row>
    <row r="81" spans="1:20" s="211" customFormat="1" ht="45" x14ac:dyDescent="0.2">
      <c r="A81" s="216">
        <v>48</v>
      </c>
      <c r="B81" s="227" t="s">
        <v>297</v>
      </c>
      <c r="C81" s="227" t="s">
        <v>298</v>
      </c>
      <c r="D81" s="230" t="s">
        <v>284</v>
      </c>
      <c r="E81" s="151" t="s">
        <v>32</v>
      </c>
      <c r="F81" s="217">
        <v>362</v>
      </c>
      <c r="G81" s="217" t="s">
        <v>33</v>
      </c>
      <c r="H81" s="217">
        <v>12</v>
      </c>
      <c r="I81" s="216">
        <v>11410000000</v>
      </c>
      <c r="J81" s="217" t="s">
        <v>25</v>
      </c>
      <c r="K81" s="278">
        <v>150000</v>
      </c>
      <c r="L81" s="155">
        <v>43845</v>
      </c>
      <c r="M81" s="218">
        <v>44197</v>
      </c>
      <c r="N81" s="222" t="s">
        <v>344</v>
      </c>
      <c r="O81" s="143" t="s">
        <v>28</v>
      </c>
      <c r="P81" s="222"/>
      <c r="Q81" s="156"/>
      <c r="R81" s="225">
        <v>150000</v>
      </c>
      <c r="S81" s="157"/>
      <c r="T81" s="146" t="s">
        <v>113</v>
      </c>
    </row>
    <row r="82" spans="1:20" s="211" customFormat="1" ht="82.5" customHeight="1" x14ac:dyDescent="0.2">
      <c r="A82" s="216">
        <v>49</v>
      </c>
      <c r="B82" s="228" t="s">
        <v>124</v>
      </c>
      <c r="C82" s="164" t="s">
        <v>373</v>
      </c>
      <c r="D82" s="262" t="s">
        <v>125</v>
      </c>
      <c r="E82" s="263" t="s">
        <v>374</v>
      </c>
      <c r="F82" s="163">
        <v>796</v>
      </c>
      <c r="G82" s="163" t="s">
        <v>118</v>
      </c>
      <c r="H82" s="163">
        <v>118</v>
      </c>
      <c r="I82" s="161">
        <v>11410000000</v>
      </c>
      <c r="J82" s="163" t="s">
        <v>25</v>
      </c>
      <c r="K82" s="277">
        <v>173031.53</v>
      </c>
      <c r="L82" s="155">
        <v>43845</v>
      </c>
      <c r="M82" s="218">
        <v>43891</v>
      </c>
      <c r="N82" s="170" t="s">
        <v>375</v>
      </c>
      <c r="O82" s="165" t="s">
        <v>28</v>
      </c>
      <c r="P82" s="170"/>
      <c r="Q82" s="177"/>
      <c r="R82" s="177">
        <v>173031.53</v>
      </c>
      <c r="S82" s="114"/>
      <c r="T82" s="146" t="s">
        <v>113</v>
      </c>
    </row>
    <row r="83" spans="1:20" s="106" customFormat="1" ht="45" x14ac:dyDescent="0.2">
      <c r="A83" s="239">
        <v>50</v>
      </c>
      <c r="B83" s="161" t="s">
        <v>377</v>
      </c>
      <c r="C83" s="196" t="s">
        <v>44</v>
      </c>
      <c r="D83" s="265" t="s">
        <v>376</v>
      </c>
      <c r="E83" s="151" t="s">
        <v>242</v>
      </c>
      <c r="F83" s="217">
        <v>362</v>
      </c>
      <c r="G83" s="217" t="s">
        <v>33</v>
      </c>
      <c r="H83" s="217">
        <v>12</v>
      </c>
      <c r="I83" s="216">
        <v>11410000000</v>
      </c>
      <c r="J83" s="217" t="s">
        <v>25</v>
      </c>
      <c r="K83" s="278">
        <v>300000</v>
      </c>
      <c r="L83" s="155">
        <v>43845</v>
      </c>
      <c r="M83" s="218">
        <v>44197</v>
      </c>
      <c r="N83" s="222" t="s">
        <v>346</v>
      </c>
      <c r="O83" s="143" t="s">
        <v>28</v>
      </c>
      <c r="P83" s="222"/>
      <c r="Q83" s="156"/>
      <c r="R83" s="225">
        <v>275000</v>
      </c>
      <c r="S83" s="157">
        <v>25000</v>
      </c>
      <c r="T83" s="146" t="s">
        <v>113</v>
      </c>
    </row>
    <row r="84" spans="1:20" s="211" customFormat="1" ht="12.75" x14ac:dyDescent="0.2">
      <c r="A84" s="302" t="s">
        <v>500</v>
      </c>
      <c r="B84" s="302"/>
      <c r="C84" s="109"/>
      <c r="D84" s="109"/>
      <c r="E84" s="109"/>
      <c r="F84" s="109"/>
      <c r="G84" s="109"/>
      <c r="H84" s="109"/>
      <c r="I84" s="109"/>
      <c r="J84" s="109"/>
      <c r="K84" s="118"/>
      <c r="L84" s="109"/>
      <c r="M84" s="109"/>
      <c r="N84" s="109"/>
      <c r="O84" s="109"/>
      <c r="P84" s="109"/>
      <c r="Q84" s="109"/>
      <c r="R84" s="256"/>
      <c r="S84" s="109"/>
      <c r="T84" s="110"/>
    </row>
    <row r="85" spans="1:20" s="211" customFormat="1" ht="56.25" x14ac:dyDescent="0.2">
      <c r="A85" s="266">
        <v>51</v>
      </c>
      <c r="B85" s="161" t="s">
        <v>140</v>
      </c>
      <c r="C85" s="153" t="s">
        <v>141</v>
      </c>
      <c r="D85" s="267" t="s">
        <v>380</v>
      </c>
      <c r="E85" s="271" t="s">
        <v>142</v>
      </c>
      <c r="F85" s="163">
        <v>876</v>
      </c>
      <c r="G85" s="163" t="s">
        <v>143</v>
      </c>
      <c r="H85" s="163">
        <v>2</v>
      </c>
      <c r="I85" s="161">
        <v>11410000000</v>
      </c>
      <c r="J85" s="163" t="s">
        <v>25</v>
      </c>
      <c r="K85" s="277">
        <v>709270.29</v>
      </c>
      <c r="L85" s="155">
        <v>43845</v>
      </c>
      <c r="M85" s="219">
        <v>44196</v>
      </c>
      <c r="N85" s="223" t="s">
        <v>109</v>
      </c>
      <c r="O85" s="165" t="s">
        <v>28</v>
      </c>
      <c r="P85" s="127"/>
      <c r="Q85" s="129"/>
      <c r="R85" s="268">
        <v>709031.53</v>
      </c>
      <c r="S85" s="214"/>
      <c r="T85" s="146" t="s">
        <v>113</v>
      </c>
    </row>
    <row r="86" spans="1:20" s="211" customFormat="1" ht="45" x14ac:dyDescent="0.2">
      <c r="A86" s="266">
        <v>52</v>
      </c>
      <c r="B86" s="272" t="s">
        <v>325</v>
      </c>
      <c r="C86" s="272" t="s">
        <v>382</v>
      </c>
      <c r="D86" s="269" t="s">
        <v>381</v>
      </c>
      <c r="E86" s="243" t="s">
        <v>384</v>
      </c>
      <c r="F86" s="163">
        <v>796</v>
      </c>
      <c r="G86" s="163" t="s">
        <v>118</v>
      </c>
      <c r="H86" s="163">
        <v>1</v>
      </c>
      <c r="I86" s="161">
        <v>11410000000</v>
      </c>
      <c r="J86" s="163" t="s">
        <v>25</v>
      </c>
      <c r="K86" s="284">
        <v>192450</v>
      </c>
      <c r="L86" s="155">
        <v>43845</v>
      </c>
      <c r="M86" s="218">
        <v>43891</v>
      </c>
      <c r="N86" s="222" t="s">
        <v>346</v>
      </c>
      <c r="O86" s="165" t="s">
        <v>28</v>
      </c>
      <c r="P86" s="170"/>
      <c r="Q86" s="177"/>
      <c r="R86" s="177">
        <v>192450</v>
      </c>
      <c r="S86" s="114"/>
      <c r="T86" s="146" t="s">
        <v>113</v>
      </c>
    </row>
    <row r="87" spans="1:20" s="211" customFormat="1" ht="45" x14ac:dyDescent="0.2">
      <c r="A87" s="266">
        <v>53</v>
      </c>
      <c r="B87" s="161" t="s">
        <v>390</v>
      </c>
      <c r="C87" s="196" t="s">
        <v>383</v>
      </c>
      <c r="D87" s="269" t="s">
        <v>389</v>
      </c>
      <c r="E87" s="151" t="s">
        <v>385</v>
      </c>
      <c r="F87" s="163">
        <v>796</v>
      </c>
      <c r="G87" s="163" t="s">
        <v>118</v>
      </c>
      <c r="H87" s="163" t="s">
        <v>388</v>
      </c>
      <c r="I87" s="161">
        <v>11410000000</v>
      </c>
      <c r="J87" s="163" t="s">
        <v>25</v>
      </c>
      <c r="K87" s="284">
        <v>324000</v>
      </c>
      <c r="L87" s="155">
        <v>43862</v>
      </c>
      <c r="M87" s="218">
        <v>43891</v>
      </c>
      <c r="N87" s="222" t="s">
        <v>346</v>
      </c>
      <c r="O87" s="165" t="s">
        <v>28</v>
      </c>
      <c r="P87" s="222"/>
      <c r="Q87" s="156"/>
      <c r="R87" s="157">
        <v>324000</v>
      </c>
      <c r="S87" s="157"/>
      <c r="T87" s="146" t="s">
        <v>113</v>
      </c>
    </row>
    <row r="88" spans="1:20" s="211" customFormat="1" ht="48.75" x14ac:dyDescent="0.2">
      <c r="A88" s="266">
        <v>54</v>
      </c>
      <c r="B88" s="273" t="s">
        <v>391</v>
      </c>
      <c r="C88" s="273" t="s">
        <v>392</v>
      </c>
      <c r="D88" s="270" t="s">
        <v>393</v>
      </c>
      <c r="E88" s="274" t="s">
        <v>386</v>
      </c>
      <c r="F88" s="163">
        <v>796</v>
      </c>
      <c r="G88" s="163" t="s">
        <v>118</v>
      </c>
      <c r="H88" s="163">
        <v>1</v>
      </c>
      <c r="I88" s="161">
        <v>11410000000</v>
      </c>
      <c r="J88" s="163" t="s">
        <v>25</v>
      </c>
      <c r="K88" s="284">
        <v>229040</v>
      </c>
      <c r="L88" s="155">
        <v>43845</v>
      </c>
      <c r="M88" s="218">
        <v>43891</v>
      </c>
      <c r="N88" s="222" t="s">
        <v>346</v>
      </c>
      <c r="O88" s="165" t="s">
        <v>28</v>
      </c>
      <c r="P88" s="222"/>
      <c r="Q88" s="156"/>
      <c r="R88" s="157">
        <v>229040</v>
      </c>
      <c r="S88" s="157"/>
      <c r="T88" s="146" t="s">
        <v>113</v>
      </c>
    </row>
    <row r="89" spans="1:20" s="211" customFormat="1" ht="12.75" x14ac:dyDescent="0.2">
      <c r="A89" s="302" t="s">
        <v>499</v>
      </c>
      <c r="B89" s="302"/>
      <c r="C89" s="109"/>
      <c r="D89" s="109"/>
      <c r="E89" s="109"/>
      <c r="F89" s="109"/>
      <c r="G89" s="109"/>
      <c r="H89" s="109"/>
      <c r="I89" s="109"/>
      <c r="J89" s="109"/>
      <c r="K89" s="118"/>
      <c r="L89" s="109"/>
      <c r="M89" s="109"/>
      <c r="N89" s="109"/>
      <c r="O89" s="109"/>
      <c r="P89" s="109"/>
      <c r="Q89" s="109"/>
      <c r="R89" s="256"/>
      <c r="S89" s="109"/>
      <c r="T89" s="110"/>
    </row>
    <row r="90" spans="1:20" s="211" customFormat="1" ht="48.75" x14ac:dyDescent="0.2">
      <c r="A90" s="266">
        <v>55</v>
      </c>
      <c r="B90" s="273" t="s">
        <v>400</v>
      </c>
      <c r="C90" s="275" t="s">
        <v>399</v>
      </c>
      <c r="D90" s="270" t="s">
        <v>395</v>
      </c>
      <c r="E90" s="274" t="s">
        <v>396</v>
      </c>
      <c r="F90" s="276"/>
      <c r="G90" s="163" t="s">
        <v>398</v>
      </c>
      <c r="H90" s="163" t="s">
        <v>397</v>
      </c>
      <c r="I90" s="161">
        <v>11410000000</v>
      </c>
      <c r="J90" s="163" t="s">
        <v>25</v>
      </c>
      <c r="K90" s="284">
        <v>385308.44</v>
      </c>
      <c r="L90" s="155">
        <v>43862</v>
      </c>
      <c r="M90" s="218">
        <v>43891</v>
      </c>
      <c r="N90" s="222" t="s">
        <v>346</v>
      </c>
      <c r="O90" s="165" t="s">
        <v>28</v>
      </c>
      <c r="P90" s="222"/>
      <c r="Q90" s="156"/>
      <c r="R90" s="157">
        <v>385308.44</v>
      </c>
      <c r="S90" s="157"/>
      <c r="T90" s="146" t="s">
        <v>113</v>
      </c>
    </row>
    <row r="91" spans="1:20" s="211" customFormat="1" ht="12.75" x14ac:dyDescent="0.2">
      <c r="A91" s="302" t="s">
        <v>498</v>
      </c>
      <c r="B91" s="302"/>
      <c r="C91" s="109"/>
      <c r="D91" s="109"/>
      <c r="E91" s="109"/>
      <c r="F91" s="109"/>
      <c r="G91" s="109"/>
      <c r="H91" s="109"/>
      <c r="I91" s="109"/>
      <c r="J91" s="109"/>
      <c r="K91" s="118"/>
      <c r="L91" s="109"/>
      <c r="M91" s="109"/>
      <c r="N91" s="109"/>
      <c r="O91" s="109"/>
      <c r="P91" s="109"/>
      <c r="Q91" s="109"/>
      <c r="R91" s="256"/>
      <c r="S91" s="109"/>
      <c r="T91" s="110"/>
    </row>
    <row r="92" spans="1:20" s="211" customFormat="1" ht="58.5" x14ac:dyDescent="0.2">
      <c r="A92" s="266">
        <v>56</v>
      </c>
      <c r="B92" s="216" t="s">
        <v>409</v>
      </c>
      <c r="C92" s="227" t="s">
        <v>98</v>
      </c>
      <c r="D92" s="230" t="s">
        <v>97</v>
      </c>
      <c r="E92" s="212" t="s">
        <v>37</v>
      </c>
      <c r="F92" s="217" t="s">
        <v>35</v>
      </c>
      <c r="G92" s="217" t="s">
        <v>35</v>
      </c>
      <c r="H92" s="217" t="s">
        <v>36</v>
      </c>
      <c r="I92" s="216">
        <v>11410000000</v>
      </c>
      <c r="J92" s="217" t="s">
        <v>25</v>
      </c>
      <c r="K92" s="278">
        <v>3000000</v>
      </c>
      <c r="L92" s="155">
        <v>43862</v>
      </c>
      <c r="M92" s="218">
        <v>44196</v>
      </c>
      <c r="N92" s="222" t="s">
        <v>401</v>
      </c>
      <c r="O92" s="222" t="s">
        <v>28</v>
      </c>
      <c r="P92" s="213"/>
      <c r="Q92" s="111"/>
      <c r="R92" s="225">
        <v>3000000</v>
      </c>
      <c r="S92" s="233"/>
      <c r="T92" s="146" t="s">
        <v>113</v>
      </c>
    </row>
    <row r="93" spans="1:20" s="106" customFormat="1" ht="45" x14ac:dyDescent="0.2">
      <c r="A93" s="238">
        <v>57</v>
      </c>
      <c r="B93" s="161" t="s">
        <v>405</v>
      </c>
      <c r="C93" s="196" t="s">
        <v>410</v>
      </c>
      <c r="D93" s="162" t="s">
        <v>406</v>
      </c>
      <c r="E93" s="128" t="s">
        <v>407</v>
      </c>
      <c r="F93" s="163">
        <v>796</v>
      </c>
      <c r="G93" s="163" t="s">
        <v>118</v>
      </c>
      <c r="H93" s="163">
        <v>6</v>
      </c>
      <c r="I93" s="161">
        <v>11410000000</v>
      </c>
      <c r="J93" s="163" t="s">
        <v>25</v>
      </c>
      <c r="K93" s="284">
        <v>117170.5</v>
      </c>
      <c r="L93" s="155">
        <v>43862</v>
      </c>
      <c r="M93" s="218">
        <v>43891</v>
      </c>
      <c r="N93" s="222" t="s">
        <v>346</v>
      </c>
      <c r="O93" s="165" t="s">
        <v>28</v>
      </c>
      <c r="P93" s="222"/>
      <c r="Q93" s="156"/>
      <c r="R93" s="157">
        <v>117170.5</v>
      </c>
      <c r="S93" s="157"/>
      <c r="T93" s="146" t="s">
        <v>113</v>
      </c>
    </row>
    <row r="94" spans="1:20" s="211" customFormat="1" ht="12.75" x14ac:dyDescent="0.2">
      <c r="A94" s="302" t="s">
        <v>497</v>
      </c>
      <c r="B94" s="302"/>
      <c r="C94" s="109"/>
      <c r="D94" s="109"/>
      <c r="E94" s="296"/>
      <c r="F94" s="109"/>
      <c r="G94" s="109"/>
      <c r="H94" s="109"/>
      <c r="I94" s="109"/>
      <c r="J94" s="109"/>
      <c r="K94" s="118"/>
      <c r="L94" s="109"/>
      <c r="M94" s="109"/>
      <c r="N94" s="109"/>
      <c r="O94" s="109"/>
      <c r="P94" s="109"/>
      <c r="Q94" s="109"/>
      <c r="R94" s="256"/>
      <c r="S94" s="109"/>
      <c r="T94" s="110"/>
    </row>
    <row r="95" spans="1:20" s="211" customFormat="1" ht="201.75" customHeight="1" x14ac:dyDescent="0.2">
      <c r="A95" s="238">
        <v>58</v>
      </c>
      <c r="B95" s="161" t="s">
        <v>412</v>
      </c>
      <c r="C95" s="196" t="s">
        <v>411</v>
      </c>
      <c r="D95" s="286" t="s">
        <v>420</v>
      </c>
      <c r="E95" s="285" t="s">
        <v>419</v>
      </c>
      <c r="F95" s="163">
        <v>876</v>
      </c>
      <c r="G95" s="163" t="s">
        <v>143</v>
      </c>
      <c r="H95" s="163">
        <v>1</v>
      </c>
      <c r="I95" s="161">
        <v>11410000000</v>
      </c>
      <c r="J95" s="163" t="s">
        <v>25</v>
      </c>
      <c r="K95" s="277">
        <v>2840145</v>
      </c>
      <c r="L95" s="155">
        <v>43862</v>
      </c>
      <c r="M95" s="219">
        <v>44012</v>
      </c>
      <c r="N95" s="223" t="s">
        <v>109</v>
      </c>
      <c r="O95" s="165" t="s">
        <v>28</v>
      </c>
      <c r="P95" s="127"/>
      <c r="Q95" s="129"/>
      <c r="R95" s="268"/>
      <c r="S95" s="214"/>
      <c r="T95" s="146" t="s">
        <v>443</v>
      </c>
    </row>
    <row r="96" spans="1:20" s="211" customFormat="1" ht="97.5" x14ac:dyDescent="0.2">
      <c r="A96" s="238">
        <v>59</v>
      </c>
      <c r="B96" s="228" t="s">
        <v>124</v>
      </c>
      <c r="C96" s="273" t="s">
        <v>418</v>
      </c>
      <c r="D96" s="262" t="s">
        <v>125</v>
      </c>
      <c r="E96" s="263" t="s">
        <v>374</v>
      </c>
      <c r="F96" s="163">
        <v>796</v>
      </c>
      <c r="G96" s="163" t="s">
        <v>118</v>
      </c>
      <c r="H96" s="163">
        <v>36</v>
      </c>
      <c r="I96" s="161">
        <v>11410000000</v>
      </c>
      <c r="J96" s="163" t="s">
        <v>25</v>
      </c>
      <c r="K96" s="277">
        <v>104191.72</v>
      </c>
      <c r="L96" s="155">
        <v>43862</v>
      </c>
      <c r="M96" s="218">
        <v>43951</v>
      </c>
      <c r="N96" s="170" t="s">
        <v>375</v>
      </c>
      <c r="O96" s="165" t="s">
        <v>28</v>
      </c>
      <c r="P96" s="170"/>
      <c r="Q96" s="177"/>
      <c r="R96" s="177">
        <v>104191.72</v>
      </c>
      <c r="S96" s="114"/>
      <c r="T96" s="146" t="s">
        <v>113</v>
      </c>
    </row>
    <row r="97" spans="1:20" s="211" customFormat="1" ht="12.75" x14ac:dyDescent="0.2">
      <c r="A97" s="302" t="s">
        <v>496</v>
      </c>
      <c r="B97" s="302"/>
      <c r="C97" s="109"/>
      <c r="D97" s="109"/>
      <c r="E97" s="109"/>
      <c r="F97" s="109"/>
      <c r="G97" s="109"/>
      <c r="H97" s="109"/>
      <c r="I97" s="109"/>
      <c r="J97" s="109"/>
      <c r="K97" s="118"/>
      <c r="L97" s="109"/>
      <c r="M97" s="109"/>
      <c r="N97" s="109"/>
      <c r="O97" s="109"/>
      <c r="P97" s="109"/>
      <c r="Q97" s="109"/>
      <c r="R97" s="256"/>
      <c r="S97" s="109"/>
      <c r="T97" s="110"/>
    </row>
    <row r="98" spans="1:20" s="211" customFormat="1" ht="45" x14ac:dyDescent="0.2">
      <c r="A98" s="238">
        <v>60</v>
      </c>
      <c r="B98" s="273" t="s">
        <v>399</v>
      </c>
      <c r="C98" s="275" t="s">
        <v>433</v>
      </c>
      <c r="D98" s="270" t="s">
        <v>395</v>
      </c>
      <c r="E98" s="274" t="s">
        <v>432</v>
      </c>
      <c r="F98" s="276"/>
      <c r="G98" s="163" t="s">
        <v>423</v>
      </c>
      <c r="H98" s="163" t="s">
        <v>424</v>
      </c>
      <c r="I98" s="161">
        <v>11410000000</v>
      </c>
      <c r="J98" s="163" t="s">
        <v>25</v>
      </c>
      <c r="K98" s="284">
        <v>140360.22</v>
      </c>
      <c r="L98" s="155">
        <v>43862</v>
      </c>
      <c r="M98" s="218">
        <v>43931</v>
      </c>
      <c r="N98" s="170" t="s">
        <v>375</v>
      </c>
      <c r="O98" s="165" t="s">
        <v>28</v>
      </c>
      <c r="P98" s="222"/>
      <c r="Q98" s="156"/>
      <c r="R98" s="157">
        <v>140360.22</v>
      </c>
      <c r="S98" s="157"/>
      <c r="T98" s="146" t="s">
        <v>113</v>
      </c>
    </row>
    <row r="99" spans="1:20" s="211" customFormat="1" ht="45" x14ac:dyDescent="0.2">
      <c r="A99" s="238">
        <v>61</v>
      </c>
      <c r="B99" s="238" t="s">
        <v>399</v>
      </c>
      <c r="C99" s="238" t="s">
        <v>425</v>
      </c>
      <c r="D99" s="147" t="s">
        <v>426</v>
      </c>
      <c r="E99" s="222" t="s">
        <v>427</v>
      </c>
      <c r="F99" s="287">
        <v>18</v>
      </c>
      <c r="G99" s="217" t="s">
        <v>428</v>
      </c>
      <c r="H99" s="217">
        <v>229</v>
      </c>
      <c r="I99" s="216">
        <v>11410000000</v>
      </c>
      <c r="J99" s="217" t="s">
        <v>25</v>
      </c>
      <c r="K99" s="278">
        <v>229372</v>
      </c>
      <c r="L99" s="155">
        <v>43862</v>
      </c>
      <c r="M99" s="218">
        <v>43951</v>
      </c>
      <c r="N99" s="222" t="s">
        <v>429</v>
      </c>
      <c r="O99" s="222" t="s">
        <v>28</v>
      </c>
      <c r="P99" s="222"/>
      <c r="Q99" s="144"/>
      <c r="R99" s="144">
        <v>229372</v>
      </c>
      <c r="S99" s="114"/>
      <c r="T99" s="146" t="s">
        <v>113</v>
      </c>
    </row>
    <row r="100" spans="1:20" s="211" customFormat="1" ht="58.5" x14ac:dyDescent="0.2">
      <c r="A100" s="238">
        <v>62</v>
      </c>
      <c r="B100" s="179" t="s">
        <v>124</v>
      </c>
      <c r="C100" s="149" t="s">
        <v>145</v>
      </c>
      <c r="D100" s="147" t="s">
        <v>146</v>
      </c>
      <c r="E100" s="151" t="s">
        <v>37</v>
      </c>
      <c r="F100" s="149" t="s">
        <v>35</v>
      </c>
      <c r="G100" s="149" t="s">
        <v>35</v>
      </c>
      <c r="H100" s="217" t="s">
        <v>36</v>
      </c>
      <c r="I100" s="216">
        <v>11410000000</v>
      </c>
      <c r="J100" s="217" t="s">
        <v>25</v>
      </c>
      <c r="K100" s="281">
        <v>2000000</v>
      </c>
      <c r="L100" s="155">
        <v>43891</v>
      </c>
      <c r="M100" s="218">
        <v>44196</v>
      </c>
      <c r="N100" s="222" t="s">
        <v>401</v>
      </c>
      <c r="O100" s="165" t="s">
        <v>28</v>
      </c>
      <c r="P100" s="127"/>
      <c r="Q100" s="129"/>
      <c r="R100" s="214">
        <v>2000000</v>
      </c>
      <c r="S100" s="114"/>
      <c r="T100" s="146" t="s">
        <v>113</v>
      </c>
    </row>
    <row r="101" spans="1:20" s="211" customFormat="1" ht="12.75" x14ac:dyDescent="0.2">
      <c r="A101" s="302" t="s">
        <v>495</v>
      </c>
      <c r="B101" s="302"/>
      <c r="C101" s="109"/>
      <c r="D101" s="109"/>
      <c r="E101" s="288"/>
      <c r="F101" s="109"/>
      <c r="G101" s="109"/>
      <c r="H101" s="109"/>
      <c r="I101" s="109"/>
      <c r="J101" s="109"/>
      <c r="K101" s="118"/>
      <c r="L101" s="109"/>
      <c r="M101" s="109"/>
      <c r="N101" s="109"/>
      <c r="O101" s="109"/>
      <c r="P101" s="109"/>
      <c r="Q101" s="109"/>
      <c r="R101" s="256"/>
      <c r="S101" s="109"/>
      <c r="T101" s="110"/>
    </row>
    <row r="102" spans="1:20" s="211" customFormat="1" ht="201.75" customHeight="1" x14ac:dyDescent="0.2">
      <c r="A102" s="238">
        <v>63</v>
      </c>
      <c r="B102" s="161" t="s">
        <v>412</v>
      </c>
      <c r="C102" s="196" t="s">
        <v>411</v>
      </c>
      <c r="D102" s="286" t="s">
        <v>420</v>
      </c>
      <c r="E102" s="285" t="s">
        <v>419</v>
      </c>
      <c r="F102" s="163">
        <v>876</v>
      </c>
      <c r="G102" s="163" t="s">
        <v>143</v>
      </c>
      <c r="H102" s="163">
        <v>1</v>
      </c>
      <c r="I102" s="161">
        <v>11410000000</v>
      </c>
      <c r="J102" s="163" t="s">
        <v>25</v>
      </c>
      <c r="K102" s="277">
        <v>2840145</v>
      </c>
      <c r="L102" s="155">
        <v>43891</v>
      </c>
      <c r="M102" s="219">
        <v>44012</v>
      </c>
      <c r="N102" s="223" t="s">
        <v>109</v>
      </c>
      <c r="O102" s="165" t="s">
        <v>28</v>
      </c>
      <c r="P102" s="127"/>
      <c r="Q102" s="129"/>
      <c r="R102" s="268">
        <v>2840145</v>
      </c>
      <c r="S102" s="214"/>
      <c r="T102" s="146" t="s">
        <v>113</v>
      </c>
    </row>
    <row r="103" spans="1:20" s="211" customFormat="1" ht="12.75" x14ac:dyDescent="0.2">
      <c r="A103" s="302" t="s">
        <v>494</v>
      </c>
      <c r="B103" s="302"/>
      <c r="C103" s="109"/>
      <c r="D103" s="109"/>
      <c r="E103" s="288"/>
      <c r="F103" s="109"/>
      <c r="G103" s="109"/>
      <c r="H103" s="109"/>
      <c r="I103" s="109"/>
      <c r="J103" s="109"/>
      <c r="K103" s="118"/>
      <c r="L103" s="109"/>
      <c r="M103" s="109"/>
      <c r="N103" s="109"/>
      <c r="O103" s="109"/>
      <c r="P103" s="109"/>
      <c r="Q103" s="109"/>
      <c r="R103" s="256"/>
      <c r="S103" s="109"/>
      <c r="T103" s="110"/>
    </row>
    <row r="104" spans="1:20" s="211" customFormat="1" ht="48.75" x14ac:dyDescent="0.2">
      <c r="A104" s="238">
        <v>64</v>
      </c>
      <c r="B104" s="161" t="s">
        <v>446</v>
      </c>
      <c r="C104" s="196" t="s">
        <v>447</v>
      </c>
      <c r="D104" s="286" t="s">
        <v>448</v>
      </c>
      <c r="E104" s="212" t="s">
        <v>449</v>
      </c>
      <c r="F104" s="163">
        <v>796</v>
      </c>
      <c r="G104" s="163" t="s">
        <v>118</v>
      </c>
      <c r="H104" s="163">
        <v>760</v>
      </c>
      <c r="I104" s="161">
        <v>11410000000</v>
      </c>
      <c r="J104" s="163" t="s">
        <v>25</v>
      </c>
      <c r="K104" s="284">
        <v>1090800</v>
      </c>
      <c r="L104" s="155">
        <v>43952</v>
      </c>
      <c r="M104" s="218">
        <v>44196</v>
      </c>
      <c r="N104" s="222" t="s">
        <v>167</v>
      </c>
      <c r="O104" s="165" t="s">
        <v>119</v>
      </c>
      <c r="P104" s="127"/>
      <c r="Q104" s="129"/>
      <c r="R104" s="268">
        <v>1090800</v>
      </c>
      <c r="S104" s="214"/>
      <c r="T104" s="232" t="s">
        <v>435</v>
      </c>
    </row>
    <row r="105" spans="1:20" s="211" customFormat="1" ht="12.75" x14ac:dyDescent="0.2">
      <c r="A105" s="302" t="s">
        <v>493</v>
      </c>
      <c r="B105" s="302"/>
      <c r="C105" s="109"/>
      <c r="D105" s="109"/>
      <c r="E105" s="288"/>
      <c r="F105" s="109"/>
      <c r="G105" s="109"/>
      <c r="H105" s="109"/>
      <c r="I105" s="109"/>
      <c r="J105" s="109"/>
      <c r="K105" s="118"/>
      <c r="L105" s="109"/>
      <c r="M105" s="109"/>
      <c r="N105" s="109"/>
      <c r="O105" s="109"/>
      <c r="P105" s="109"/>
      <c r="Q105" s="109"/>
      <c r="R105" s="256"/>
      <c r="S105" s="109"/>
      <c r="T105" s="110"/>
    </row>
    <row r="106" spans="1:20" s="211" customFormat="1" ht="58.5" x14ac:dyDescent="0.2">
      <c r="A106" s="238">
        <v>65</v>
      </c>
      <c r="B106" s="161" t="s">
        <v>452</v>
      </c>
      <c r="C106" s="196" t="s">
        <v>451</v>
      </c>
      <c r="D106" s="286" t="s">
        <v>453</v>
      </c>
      <c r="E106" s="212" t="s">
        <v>454</v>
      </c>
      <c r="F106" s="163">
        <v>876</v>
      </c>
      <c r="G106" s="163" t="s">
        <v>143</v>
      </c>
      <c r="H106" s="163">
        <v>1</v>
      </c>
      <c r="I106" s="161">
        <v>11410000000</v>
      </c>
      <c r="J106" s="163" t="s">
        <v>25</v>
      </c>
      <c r="K106" s="277">
        <v>280000</v>
      </c>
      <c r="L106" s="155">
        <v>43891</v>
      </c>
      <c r="M106" s="219">
        <v>44012</v>
      </c>
      <c r="N106" s="222" t="s">
        <v>346</v>
      </c>
      <c r="O106" s="165" t="s">
        <v>28</v>
      </c>
      <c r="P106" s="127"/>
      <c r="Q106" s="129"/>
      <c r="R106" s="268">
        <v>280000</v>
      </c>
      <c r="S106" s="214"/>
      <c r="T106" s="146" t="s">
        <v>113</v>
      </c>
    </row>
    <row r="107" spans="1:20" s="211" customFormat="1" ht="45" x14ac:dyDescent="0.2">
      <c r="A107" s="238">
        <v>66</v>
      </c>
      <c r="B107" s="272" t="s">
        <v>325</v>
      </c>
      <c r="C107" s="272" t="s">
        <v>382</v>
      </c>
      <c r="D107" s="269" t="s">
        <v>459</v>
      </c>
      <c r="E107" s="243" t="s">
        <v>384</v>
      </c>
      <c r="F107" s="163">
        <v>796</v>
      </c>
      <c r="G107" s="163" t="s">
        <v>118</v>
      </c>
      <c r="H107" s="163">
        <v>2</v>
      </c>
      <c r="I107" s="161">
        <v>11410000000</v>
      </c>
      <c r="J107" s="163" t="s">
        <v>25</v>
      </c>
      <c r="K107" s="284">
        <v>240680</v>
      </c>
      <c r="L107" s="155">
        <v>43891</v>
      </c>
      <c r="M107" s="218">
        <v>43951</v>
      </c>
      <c r="N107" s="170" t="s">
        <v>375</v>
      </c>
      <c r="O107" s="165" t="s">
        <v>28</v>
      </c>
      <c r="P107" s="170"/>
      <c r="Q107" s="177"/>
      <c r="R107" s="177">
        <v>240680</v>
      </c>
      <c r="S107" s="114"/>
      <c r="T107" s="146" t="s">
        <v>113</v>
      </c>
    </row>
    <row r="108" spans="1:20" s="211" customFormat="1" ht="45" x14ac:dyDescent="0.2">
      <c r="A108" s="238">
        <v>67</v>
      </c>
      <c r="B108" s="216" t="s">
        <v>455</v>
      </c>
      <c r="C108" s="227" t="s">
        <v>447</v>
      </c>
      <c r="D108" s="286" t="s">
        <v>456</v>
      </c>
      <c r="E108" s="289" t="s">
        <v>457</v>
      </c>
      <c r="F108" s="217">
        <v>796</v>
      </c>
      <c r="G108" s="217" t="s">
        <v>118</v>
      </c>
      <c r="H108" s="217">
        <v>3</v>
      </c>
      <c r="I108" s="216">
        <v>11410000000</v>
      </c>
      <c r="J108" s="217" t="s">
        <v>25</v>
      </c>
      <c r="K108" s="278">
        <v>385312.8</v>
      </c>
      <c r="L108" s="155">
        <v>43891</v>
      </c>
      <c r="M108" s="218">
        <v>43951</v>
      </c>
      <c r="N108" s="170" t="s">
        <v>375</v>
      </c>
      <c r="O108" s="290" t="s">
        <v>28</v>
      </c>
      <c r="P108" s="222"/>
      <c r="Q108" s="144"/>
      <c r="R108" s="144">
        <v>385312.8</v>
      </c>
      <c r="S108" s="286"/>
      <c r="T108" s="146" t="s">
        <v>113</v>
      </c>
    </row>
    <row r="109" spans="1:20" s="211" customFormat="1" ht="84" customHeight="1" x14ac:dyDescent="0.2">
      <c r="A109" s="238">
        <v>68</v>
      </c>
      <c r="B109" s="161" t="s">
        <v>124</v>
      </c>
      <c r="C109" s="196" t="s">
        <v>460</v>
      </c>
      <c r="D109" s="262" t="s">
        <v>125</v>
      </c>
      <c r="E109" s="263" t="s">
        <v>374</v>
      </c>
      <c r="F109" s="163">
        <v>796</v>
      </c>
      <c r="G109" s="163" t="s">
        <v>118</v>
      </c>
      <c r="H109" s="163">
        <v>18</v>
      </c>
      <c r="I109" s="161">
        <v>11410000000</v>
      </c>
      <c r="J109" s="163" t="s">
        <v>25</v>
      </c>
      <c r="K109" s="277">
        <v>158334.37</v>
      </c>
      <c r="L109" s="155">
        <v>43891</v>
      </c>
      <c r="M109" s="218">
        <v>43951</v>
      </c>
      <c r="N109" s="170" t="s">
        <v>375</v>
      </c>
      <c r="O109" s="165" t="s">
        <v>28</v>
      </c>
      <c r="P109" s="170"/>
      <c r="Q109" s="177"/>
      <c r="R109" s="177">
        <v>158334.37</v>
      </c>
      <c r="S109" s="114"/>
      <c r="T109" s="146" t="s">
        <v>113</v>
      </c>
    </row>
    <row r="110" spans="1:20" s="211" customFormat="1" ht="12.75" x14ac:dyDescent="0.2">
      <c r="A110" s="302" t="s">
        <v>492</v>
      </c>
      <c r="B110" s="302"/>
      <c r="C110" s="109"/>
      <c r="D110" s="109"/>
      <c r="E110" s="288"/>
      <c r="F110" s="109"/>
      <c r="G110" s="109"/>
      <c r="H110" s="109"/>
      <c r="I110" s="109"/>
      <c r="J110" s="109"/>
      <c r="K110" s="118"/>
      <c r="L110" s="109"/>
      <c r="M110" s="109"/>
      <c r="N110" s="109"/>
      <c r="O110" s="109"/>
      <c r="P110" s="109"/>
      <c r="Q110" s="109"/>
      <c r="R110" s="256"/>
      <c r="S110" s="109"/>
      <c r="T110" s="110"/>
    </row>
    <row r="111" spans="1:20" s="211" customFormat="1" ht="87" customHeight="1" x14ac:dyDescent="0.2">
      <c r="A111" s="238">
        <v>69</v>
      </c>
      <c r="B111" s="161" t="s">
        <v>124</v>
      </c>
      <c r="C111" s="196" t="s">
        <v>461</v>
      </c>
      <c r="D111" s="262" t="s">
        <v>463</v>
      </c>
      <c r="E111" s="263" t="s">
        <v>374</v>
      </c>
      <c r="F111" s="163">
        <v>796</v>
      </c>
      <c r="G111" s="163" t="s">
        <v>118</v>
      </c>
      <c r="H111" s="163">
        <v>1213</v>
      </c>
      <c r="I111" s="161">
        <v>11410000000</v>
      </c>
      <c r="J111" s="163" t="s">
        <v>25</v>
      </c>
      <c r="K111" s="277">
        <v>114943.52</v>
      </c>
      <c r="L111" s="155">
        <v>43891</v>
      </c>
      <c r="M111" s="218">
        <v>43951</v>
      </c>
      <c r="N111" s="170" t="s">
        <v>375</v>
      </c>
      <c r="O111" s="165" t="s">
        <v>28</v>
      </c>
      <c r="P111" s="170"/>
      <c r="Q111" s="177"/>
      <c r="R111" s="177">
        <v>114943.52</v>
      </c>
      <c r="S111" s="114"/>
      <c r="T111" s="146" t="s">
        <v>113</v>
      </c>
    </row>
    <row r="112" spans="1:20" s="211" customFormat="1" ht="12.75" x14ac:dyDescent="0.2">
      <c r="A112" s="302" t="s">
        <v>464</v>
      </c>
      <c r="B112" s="302"/>
      <c r="C112" s="109"/>
      <c r="D112" s="109"/>
      <c r="E112" s="288"/>
      <c r="F112" s="109"/>
      <c r="G112" s="109"/>
      <c r="H112" s="109"/>
      <c r="I112" s="109"/>
      <c r="J112" s="109"/>
      <c r="K112" s="118"/>
      <c r="L112" s="109"/>
      <c r="M112" s="109"/>
      <c r="N112" s="109"/>
      <c r="O112" s="109"/>
      <c r="P112" s="109"/>
      <c r="Q112" s="109"/>
      <c r="R112" s="256"/>
      <c r="S112" s="109"/>
      <c r="T112" s="110"/>
    </row>
    <row r="113" spans="1:20" s="211" customFormat="1" ht="45" x14ac:dyDescent="0.2">
      <c r="A113" s="238">
        <v>70</v>
      </c>
      <c r="B113" s="161" t="s">
        <v>325</v>
      </c>
      <c r="C113" s="196" t="s">
        <v>465</v>
      </c>
      <c r="D113" s="262" t="s">
        <v>466</v>
      </c>
      <c r="E113" s="263" t="s">
        <v>467</v>
      </c>
      <c r="F113" s="163">
        <v>796</v>
      </c>
      <c r="G113" s="163" t="s">
        <v>118</v>
      </c>
      <c r="H113" s="163">
        <v>1213</v>
      </c>
      <c r="I113" s="161">
        <v>11410000000</v>
      </c>
      <c r="J113" s="163" t="s">
        <v>25</v>
      </c>
      <c r="K113" s="277">
        <v>150207.75</v>
      </c>
      <c r="L113" s="155">
        <v>43922</v>
      </c>
      <c r="M113" s="218">
        <v>43951</v>
      </c>
      <c r="N113" s="222" t="s">
        <v>346</v>
      </c>
      <c r="O113" s="165" t="s">
        <v>28</v>
      </c>
      <c r="P113" s="170"/>
      <c r="Q113" s="177"/>
      <c r="R113" s="177">
        <v>150207.75</v>
      </c>
      <c r="S113" s="114"/>
      <c r="T113" s="232" t="s">
        <v>469</v>
      </c>
    </row>
    <row r="114" spans="1:20" s="211" customFormat="1" ht="12.75" x14ac:dyDescent="0.2">
      <c r="A114" s="302" t="s">
        <v>491</v>
      </c>
      <c r="B114" s="302"/>
      <c r="C114" s="109"/>
      <c r="D114" s="109"/>
      <c r="E114" s="288"/>
      <c r="F114" s="109"/>
      <c r="G114" s="109"/>
      <c r="H114" s="109"/>
      <c r="I114" s="109"/>
      <c r="J114" s="109"/>
      <c r="K114" s="118"/>
      <c r="L114" s="109"/>
      <c r="M114" s="109"/>
      <c r="N114" s="109"/>
      <c r="O114" s="296"/>
      <c r="P114" s="109"/>
      <c r="Q114" s="109"/>
      <c r="R114" s="256"/>
      <c r="S114" s="109"/>
      <c r="T114" s="110"/>
    </row>
    <row r="115" spans="1:20" s="211" customFormat="1" ht="45" x14ac:dyDescent="0.2">
      <c r="A115" s="238">
        <v>71</v>
      </c>
      <c r="B115" s="216" t="s">
        <v>455</v>
      </c>
      <c r="C115" s="227" t="s">
        <v>447</v>
      </c>
      <c r="D115" s="286" t="s">
        <v>456</v>
      </c>
      <c r="E115" s="289" t="s">
        <v>457</v>
      </c>
      <c r="F115" s="217">
        <v>796</v>
      </c>
      <c r="G115" s="217" t="s">
        <v>118</v>
      </c>
      <c r="H115" s="217">
        <v>6</v>
      </c>
      <c r="I115" s="216">
        <v>11410000000</v>
      </c>
      <c r="J115" s="217" t="s">
        <v>25</v>
      </c>
      <c r="K115" s="278">
        <v>1100008.8</v>
      </c>
      <c r="L115" s="155">
        <v>43922</v>
      </c>
      <c r="M115" s="218">
        <v>44042</v>
      </c>
      <c r="N115" s="170" t="s">
        <v>375</v>
      </c>
      <c r="O115" s="290" t="s">
        <v>28</v>
      </c>
      <c r="P115" s="222"/>
      <c r="Q115" s="144"/>
      <c r="R115" s="144">
        <v>1100008.8</v>
      </c>
      <c r="S115" s="286"/>
      <c r="T115" s="146" t="s">
        <v>113</v>
      </c>
    </row>
    <row r="116" spans="1:20" s="211" customFormat="1" ht="12.75" x14ac:dyDescent="0.2">
      <c r="A116" s="302" t="s">
        <v>490</v>
      </c>
      <c r="B116" s="302"/>
      <c r="C116" s="109"/>
      <c r="D116" s="109"/>
      <c r="E116" s="288"/>
      <c r="F116" s="109"/>
      <c r="G116" s="109"/>
      <c r="H116" s="109"/>
      <c r="I116" s="109"/>
      <c r="J116" s="109"/>
      <c r="K116" s="118"/>
      <c r="L116" s="109"/>
      <c r="M116" s="109"/>
      <c r="N116" s="109"/>
      <c r="O116" s="296"/>
      <c r="P116" s="109"/>
      <c r="Q116" s="109"/>
      <c r="R116" s="256"/>
      <c r="S116" s="109"/>
      <c r="T116" s="110"/>
    </row>
    <row r="117" spans="1:20" s="211" customFormat="1" ht="56.25" x14ac:dyDescent="0.2">
      <c r="A117" s="238">
        <v>72</v>
      </c>
      <c r="B117" s="161" t="s">
        <v>140</v>
      </c>
      <c r="C117" s="153" t="s">
        <v>141</v>
      </c>
      <c r="D117" s="162" t="s">
        <v>264</v>
      </c>
      <c r="E117" s="190" t="s">
        <v>142</v>
      </c>
      <c r="F117" s="163">
        <v>876</v>
      </c>
      <c r="G117" s="163" t="s">
        <v>143</v>
      </c>
      <c r="H117" s="163">
        <v>5</v>
      </c>
      <c r="I117" s="161">
        <v>11410000000</v>
      </c>
      <c r="J117" s="163" t="s">
        <v>25</v>
      </c>
      <c r="K117" s="277">
        <v>323362.51</v>
      </c>
      <c r="L117" s="155">
        <v>43952</v>
      </c>
      <c r="M117" s="219">
        <v>44561</v>
      </c>
      <c r="N117" s="223" t="s">
        <v>109</v>
      </c>
      <c r="O117" s="165" t="s">
        <v>28</v>
      </c>
      <c r="P117" s="222"/>
      <c r="Q117" s="144"/>
      <c r="R117" s="144"/>
      <c r="S117" s="297">
        <v>323362.51</v>
      </c>
      <c r="T117" s="146" t="s">
        <v>113</v>
      </c>
    </row>
    <row r="118" spans="1:20" s="211" customFormat="1" ht="45" x14ac:dyDescent="0.2">
      <c r="A118" s="238">
        <v>73</v>
      </c>
      <c r="B118" s="161" t="s">
        <v>140</v>
      </c>
      <c r="C118" s="153" t="s">
        <v>141</v>
      </c>
      <c r="D118" s="124" t="s">
        <v>485</v>
      </c>
      <c r="E118" s="190" t="s">
        <v>142</v>
      </c>
      <c r="F118" s="163">
        <v>876</v>
      </c>
      <c r="G118" s="163" t="s">
        <v>143</v>
      </c>
      <c r="H118" s="163">
        <v>15</v>
      </c>
      <c r="I118" s="161">
        <v>11410000000</v>
      </c>
      <c r="J118" s="163" t="s">
        <v>25</v>
      </c>
      <c r="K118" s="277">
        <v>277544.17</v>
      </c>
      <c r="L118" s="155">
        <v>43952</v>
      </c>
      <c r="M118" s="219">
        <v>44408</v>
      </c>
      <c r="N118" s="223" t="s">
        <v>109</v>
      </c>
      <c r="O118" s="165" t="s">
        <v>28</v>
      </c>
      <c r="P118" s="222"/>
      <c r="Q118" s="144"/>
      <c r="R118" s="144"/>
      <c r="S118" s="297">
        <v>277544.17</v>
      </c>
      <c r="T118" s="146" t="s">
        <v>113</v>
      </c>
    </row>
    <row r="119" spans="1:20" s="211" customFormat="1" ht="62.25" customHeight="1" x14ac:dyDescent="0.2">
      <c r="A119" s="238">
        <v>74</v>
      </c>
      <c r="B119" s="216" t="s">
        <v>482</v>
      </c>
      <c r="C119" s="227" t="s">
        <v>483</v>
      </c>
      <c r="D119" s="286" t="s">
        <v>484</v>
      </c>
      <c r="E119" s="243" t="s">
        <v>486</v>
      </c>
      <c r="F119" s="163">
        <v>876</v>
      </c>
      <c r="G119" s="163" t="s">
        <v>143</v>
      </c>
      <c r="H119" s="163">
        <v>1</v>
      </c>
      <c r="I119" s="216">
        <v>11410000000</v>
      </c>
      <c r="J119" s="217" t="s">
        <v>25</v>
      </c>
      <c r="K119" s="278">
        <v>136999.20000000001</v>
      </c>
      <c r="L119" s="155">
        <v>43952</v>
      </c>
      <c r="M119" s="218">
        <v>44196</v>
      </c>
      <c r="N119" s="170" t="s">
        <v>481</v>
      </c>
      <c r="O119" s="290" t="s">
        <v>28</v>
      </c>
      <c r="P119" s="222"/>
      <c r="Q119" s="144"/>
      <c r="R119" s="144">
        <v>136999.20000000001</v>
      </c>
      <c r="S119" s="297"/>
      <c r="T119" s="146" t="s">
        <v>113</v>
      </c>
    </row>
    <row r="120" spans="1:20" s="211" customFormat="1" ht="52.5" x14ac:dyDescent="0.2">
      <c r="A120" s="238">
        <v>75</v>
      </c>
      <c r="B120" s="294" t="s">
        <v>477</v>
      </c>
      <c r="C120" s="294" t="s">
        <v>478</v>
      </c>
      <c r="D120" s="295" t="s">
        <v>479</v>
      </c>
      <c r="E120" s="293" t="s">
        <v>480</v>
      </c>
      <c r="F120" s="217">
        <v>796</v>
      </c>
      <c r="G120" s="217" t="s">
        <v>118</v>
      </c>
      <c r="H120" s="217">
        <v>4</v>
      </c>
      <c r="I120" s="216">
        <v>11410000000</v>
      </c>
      <c r="J120" s="217" t="s">
        <v>25</v>
      </c>
      <c r="K120" s="278">
        <v>343485.76</v>
      </c>
      <c r="L120" s="155">
        <v>43952</v>
      </c>
      <c r="M120" s="218">
        <v>44042</v>
      </c>
      <c r="N120" s="170" t="s">
        <v>481</v>
      </c>
      <c r="O120" s="290" t="s">
        <v>28</v>
      </c>
      <c r="P120" s="222"/>
      <c r="Q120" s="144"/>
      <c r="R120" s="144">
        <v>343485.76</v>
      </c>
      <c r="S120" s="297"/>
      <c r="T120" s="146" t="s">
        <v>113</v>
      </c>
    </row>
    <row r="121" spans="1:20" s="211" customFormat="1" ht="56.25" x14ac:dyDescent="0.2">
      <c r="A121" s="238">
        <v>76</v>
      </c>
      <c r="B121" s="161" t="s">
        <v>140</v>
      </c>
      <c r="C121" s="153" t="s">
        <v>141</v>
      </c>
      <c r="D121" s="162" t="s">
        <v>487</v>
      </c>
      <c r="E121" s="190" t="s">
        <v>142</v>
      </c>
      <c r="F121" s="163">
        <v>876</v>
      </c>
      <c r="G121" s="163" t="s">
        <v>143</v>
      </c>
      <c r="H121" s="163">
        <v>4</v>
      </c>
      <c r="I121" s="161">
        <v>11410000000</v>
      </c>
      <c r="J121" s="163" t="s">
        <v>25</v>
      </c>
      <c r="K121" s="277">
        <v>1108472.1000000001</v>
      </c>
      <c r="L121" s="155">
        <v>43952</v>
      </c>
      <c r="M121" s="219">
        <v>44408</v>
      </c>
      <c r="N121" s="223" t="s">
        <v>109</v>
      </c>
      <c r="O121" s="165" t="s">
        <v>28</v>
      </c>
      <c r="P121" s="222"/>
      <c r="Q121" s="144"/>
      <c r="R121" s="144"/>
      <c r="S121" s="297">
        <v>1108472.1000000001</v>
      </c>
      <c r="T121" s="146" t="s">
        <v>113</v>
      </c>
    </row>
    <row r="122" spans="1:20" s="211" customFormat="1" ht="45" x14ac:dyDescent="0.2">
      <c r="A122" s="238">
        <v>77</v>
      </c>
      <c r="B122" s="161" t="s">
        <v>140</v>
      </c>
      <c r="C122" s="153" t="s">
        <v>141</v>
      </c>
      <c r="D122" s="124" t="s">
        <v>488</v>
      </c>
      <c r="E122" s="190" t="s">
        <v>142</v>
      </c>
      <c r="F122" s="163">
        <v>876</v>
      </c>
      <c r="G122" s="163" t="s">
        <v>143</v>
      </c>
      <c r="H122" s="163">
        <v>4</v>
      </c>
      <c r="I122" s="161">
        <v>11410000000</v>
      </c>
      <c r="J122" s="163" t="s">
        <v>25</v>
      </c>
      <c r="K122" s="277">
        <v>574765.30000000005</v>
      </c>
      <c r="L122" s="155">
        <v>43952</v>
      </c>
      <c r="M122" s="219">
        <v>44408</v>
      </c>
      <c r="N122" s="223" t="s">
        <v>109</v>
      </c>
      <c r="O122" s="165" t="s">
        <v>28</v>
      </c>
      <c r="P122" s="222"/>
      <c r="Q122" s="144"/>
      <c r="R122" s="144"/>
      <c r="S122" s="297">
        <v>574765.30000000005</v>
      </c>
      <c r="T122" s="146" t="s">
        <v>113</v>
      </c>
    </row>
    <row r="123" spans="1:20" s="211" customFormat="1" ht="12.75" x14ac:dyDescent="0.2">
      <c r="A123" s="302" t="s">
        <v>503</v>
      </c>
      <c r="B123" s="302"/>
      <c r="C123" s="109"/>
      <c r="D123" s="109"/>
      <c r="E123" s="288"/>
      <c r="F123" s="109"/>
      <c r="G123" s="109"/>
      <c r="H123" s="109"/>
      <c r="I123" s="109"/>
      <c r="J123" s="109"/>
      <c r="K123" s="118"/>
      <c r="L123" s="109"/>
      <c r="M123" s="109"/>
      <c r="N123" s="109"/>
      <c r="O123" s="296"/>
      <c r="P123" s="109"/>
      <c r="Q123" s="109"/>
      <c r="R123" s="256"/>
      <c r="S123" s="109"/>
      <c r="T123" s="110"/>
    </row>
    <row r="124" spans="1:20" s="211" customFormat="1" ht="45" x14ac:dyDescent="0.2">
      <c r="A124" s="238">
        <v>78</v>
      </c>
      <c r="B124" s="161" t="s">
        <v>507</v>
      </c>
      <c r="C124" s="153" t="s">
        <v>506</v>
      </c>
      <c r="D124" s="162" t="s">
        <v>502</v>
      </c>
      <c r="E124" s="190" t="s">
        <v>504</v>
      </c>
      <c r="F124" s="163">
        <v>876</v>
      </c>
      <c r="G124" s="163" t="s">
        <v>143</v>
      </c>
      <c r="H124" s="163">
        <v>1</v>
      </c>
      <c r="I124" s="161">
        <v>11410000000</v>
      </c>
      <c r="J124" s="163" t="s">
        <v>25</v>
      </c>
      <c r="K124" s="277">
        <v>371000</v>
      </c>
      <c r="L124" s="155">
        <v>43952</v>
      </c>
      <c r="M124" s="219">
        <v>44196</v>
      </c>
      <c r="N124" s="170" t="s">
        <v>481</v>
      </c>
      <c r="O124" s="165" t="s">
        <v>28</v>
      </c>
      <c r="P124" s="222"/>
      <c r="Q124" s="144"/>
      <c r="R124" s="144">
        <v>371000</v>
      </c>
      <c r="S124" s="297"/>
      <c r="T124" s="146" t="s">
        <v>113</v>
      </c>
    </row>
    <row r="125" spans="1:20" s="211" customFormat="1" ht="12.75" x14ac:dyDescent="0.2">
      <c r="A125" s="302" t="s">
        <v>508</v>
      </c>
      <c r="B125" s="302"/>
      <c r="C125" s="109"/>
      <c r="D125" s="109"/>
      <c r="E125" s="288"/>
      <c r="F125" s="109"/>
      <c r="G125" s="109"/>
      <c r="H125" s="109"/>
      <c r="I125" s="109"/>
      <c r="J125" s="109"/>
      <c r="K125" s="118"/>
      <c r="L125" s="109"/>
      <c r="M125" s="109"/>
      <c r="N125" s="109"/>
      <c r="O125" s="296"/>
      <c r="P125" s="109"/>
      <c r="Q125" s="109"/>
      <c r="R125" s="256"/>
      <c r="S125" s="109"/>
      <c r="T125" s="110"/>
    </row>
    <row r="126" spans="1:20" s="211" customFormat="1" ht="78.75" x14ac:dyDescent="0.2">
      <c r="A126" s="238">
        <v>79</v>
      </c>
      <c r="B126" s="161" t="s">
        <v>140</v>
      </c>
      <c r="C126" s="153" t="s">
        <v>141</v>
      </c>
      <c r="D126" s="298" t="s">
        <v>512</v>
      </c>
      <c r="E126" s="190" t="s">
        <v>142</v>
      </c>
      <c r="F126" s="163">
        <v>876</v>
      </c>
      <c r="G126" s="163" t="s">
        <v>143</v>
      </c>
      <c r="H126" s="163">
        <v>1</v>
      </c>
      <c r="I126" s="161">
        <v>11410000000</v>
      </c>
      <c r="J126" s="163" t="s">
        <v>25</v>
      </c>
      <c r="K126" s="277">
        <v>3304275</v>
      </c>
      <c r="L126" s="155">
        <v>43983</v>
      </c>
      <c r="M126" s="219">
        <v>44196</v>
      </c>
      <c r="N126" s="223" t="s">
        <v>109</v>
      </c>
      <c r="O126" s="165" t="s">
        <v>28</v>
      </c>
      <c r="P126" s="222"/>
      <c r="Q126" s="144"/>
      <c r="R126" s="144">
        <v>3304275</v>
      </c>
      <c r="S126" s="297"/>
      <c r="T126" s="146" t="s">
        <v>443</v>
      </c>
    </row>
    <row r="127" spans="1:20" s="211" customFormat="1" ht="12.75" x14ac:dyDescent="0.2">
      <c r="A127" s="302" t="s">
        <v>519</v>
      </c>
      <c r="B127" s="302"/>
      <c r="C127" s="109"/>
      <c r="D127" s="109"/>
      <c r="E127" s="288"/>
      <c r="F127" s="109"/>
      <c r="G127" s="109"/>
      <c r="H127" s="109"/>
      <c r="I127" s="109"/>
      <c r="J127" s="109"/>
      <c r="K127" s="118"/>
      <c r="L127" s="109"/>
      <c r="M127" s="109"/>
      <c r="N127" s="109"/>
      <c r="O127" s="296"/>
      <c r="P127" s="109"/>
      <c r="Q127" s="109"/>
      <c r="R127" s="256"/>
      <c r="S127" s="109"/>
      <c r="T127" s="110"/>
    </row>
    <row r="128" spans="1:20" s="211" customFormat="1" ht="78.75" x14ac:dyDescent="0.2">
      <c r="A128" s="238">
        <v>80</v>
      </c>
      <c r="B128" s="161" t="s">
        <v>140</v>
      </c>
      <c r="C128" s="153" t="s">
        <v>141</v>
      </c>
      <c r="D128" s="298" t="s">
        <v>512</v>
      </c>
      <c r="E128" s="190" t="s">
        <v>142</v>
      </c>
      <c r="F128" s="163">
        <v>876</v>
      </c>
      <c r="G128" s="163" t="s">
        <v>143</v>
      </c>
      <c r="H128" s="163">
        <v>1</v>
      </c>
      <c r="I128" s="161">
        <v>11410000000</v>
      </c>
      <c r="J128" s="163" t="s">
        <v>25</v>
      </c>
      <c r="K128" s="277">
        <v>3965130</v>
      </c>
      <c r="L128" s="155">
        <v>43983</v>
      </c>
      <c r="M128" s="219">
        <v>44196</v>
      </c>
      <c r="N128" s="223" t="s">
        <v>109</v>
      </c>
      <c r="O128" s="165" t="s">
        <v>28</v>
      </c>
      <c r="P128" s="222"/>
      <c r="Q128" s="144"/>
      <c r="R128" s="144">
        <v>3965130</v>
      </c>
      <c r="S128" s="297"/>
      <c r="T128" s="146" t="s">
        <v>113</v>
      </c>
    </row>
    <row r="129" spans="1:21" s="211" customFormat="1" ht="45.75" x14ac:dyDescent="0.25">
      <c r="A129" s="238">
        <v>81</v>
      </c>
      <c r="B129" s="161" t="s">
        <v>518</v>
      </c>
      <c r="C129" s="299" t="s">
        <v>514</v>
      </c>
      <c r="D129" s="298" t="s">
        <v>515</v>
      </c>
      <c r="E129" s="190" t="s">
        <v>516</v>
      </c>
      <c r="F129" s="163">
        <v>876</v>
      </c>
      <c r="G129" s="163" t="s">
        <v>143</v>
      </c>
      <c r="H129" s="163">
        <v>1</v>
      </c>
      <c r="I129" s="161">
        <v>11410000000</v>
      </c>
      <c r="J129" s="163" t="s">
        <v>25</v>
      </c>
      <c r="K129" s="277">
        <v>155000</v>
      </c>
      <c r="L129" s="155">
        <v>43983</v>
      </c>
      <c r="M129" s="219">
        <v>44196</v>
      </c>
      <c r="N129" s="170" t="s">
        <v>481</v>
      </c>
      <c r="O129" s="165" t="s">
        <v>28</v>
      </c>
      <c r="P129" s="222"/>
      <c r="Q129" s="144"/>
      <c r="R129" s="144">
        <v>155000</v>
      </c>
      <c r="S129" s="297"/>
      <c r="T129" s="146" t="s">
        <v>113</v>
      </c>
    </row>
    <row r="130" spans="1:21" s="211" customFormat="1" ht="12.75" x14ac:dyDescent="0.2">
      <c r="A130" s="302" t="s">
        <v>520</v>
      </c>
      <c r="B130" s="302"/>
      <c r="C130" s="109"/>
      <c r="D130" s="109"/>
      <c r="E130" s="288"/>
      <c r="F130" s="109"/>
      <c r="G130" s="109"/>
      <c r="H130" s="109"/>
      <c r="I130" s="109"/>
      <c r="J130" s="109"/>
      <c r="K130" s="118"/>
      <c r="L130" s="109"/>
      <c r="M130" s="109"/>
      <c r="N130" s="109"/>
      <c r="O130" s="296"/>
      <c r="P130" s="109"/>
      <c r="Q130" s="109"/>
      <c r="R130" s="256"/>
      <c r="S130" s="109"/>
      <c r="T130" s="110"/>
    </row>
    <row r="131" spans="1:21" s="211" customFormat="1" ht="48.75" x14ac:dyDescent="0.2">
      <c r="A131" s="238">
        <v>82</v>
      </c>
      <c r="B131" s="161" t="s">
        <v>446</v>
      </c>
      <c r="C131" s="196" t="s">
        <v>447</v>
      </c>
      <c r="D131" s="286" t="s">
        <v>448</v>
      </c>
      <c r="E131" s="212" t="s">
        <v>449</v>
      </c>
      <c r="F131" s="163">
        <v>796</v>
      </c>
      <c r="G131" s="163" t="s">
        <v>118</v>
      </c>
      <c r="H131" s="163">
        <v>700</v>
      </c>
      <c r="I131" s="161">
        <v>11410000000</v>
      </c>
      <c r="J131" s="163" t="s">
        <v>25</v>
      </c>
      <c r="K131" s="284">
        <v>1079400</v>
      </c>
      <c r="L131" s="155">
        <v>43983</v>
      </c>
      <c r="M131" s="218">
        <v>44196</v>
      </c>
      <c r="N131" s="222" t="s">
        <v>401</v>
      </c>
      <c r="O131" s="165" t="s">
        <v>28</v>
      </c>
      <c r="P131" s="127"/>
      <c r="Q131" s="129"/>
      <c r="R131" s="268">
        <v>1079400</v>
      </c>
      <c r="S131" s="214"/>
      <c r="T131" s="146" t="s">
        <v>113</v>
      </c>
    </row>
    <row r="132" spans="1:21" s="211" customFormat="1" ht="12.75" x14ac:dyDescent="0.2">
      <c r="A132" s="302" t="s">
        <v>524</v>
      </c>
      <c r="B132" s="302"/>
      <c r="C132" s="109"/>
      <c r="D132" s="109"/>
      <c r="E132" s="288"/>
      <c r="F132" s="109"/>
      <c r="G132" s="109"/>
      <c r="H132" s="109"/>
      <c r="I132" s="109"/>
      <c r="J132" s="109"/>
      <c r="K132" s="118"/>
      <c r="L132" s="109"/>
      <c r="M132" s="109"/>
      <c r="N132" s="109"/>
      <c r="O132" s="296"/>
      <c r="P132" s="109"/>
      <c r="Q132" s="109"/>
      <c r="R132" s="256"/>
      <c r="S132" s="109"/>
      <c r="T132" s="110"/>
    </row>
    <row r="133" spans="1:21" s="211" customFormat="1" ht="70.5" customHeight="1" x14ac:dyDescent="0.2">
      <c r="A133" s="238">
        <v>83</v>
      </c>
      <c r="B133" s="161" t="s">
        <v>140</v>
      </c>
      <c r="C133" s="153" t="s">
        <v>141</v>
      </c>
      <c r="D133" s="203" t="s">
        <v>522</v>
      </c>
      <c r="E133" s="190" t="s">
        <v>142</v>
      </c>
      <c r="F133" s="163">
        <v>876</v>
      </c>
      <c r="G133" s="163" t="s">
        <v>143</v>
      </c>
      <c r="H133" s="163">
        <v>1</v>
      </c>
      <c r="I133" s="161">
        <v>11410000000</v>
      </c>
      <c r="J133" s="163" t="s">
        <v>25</v>
      </c>
      <c r="K133" s="277">
        <v>243958</v>
      </c>
      <c r="L133" s="155">
        <v>44013</v>
      </c>
      <c r="M133" s="219">
        <v>44377</v>
      </c>
      <c r="N133" s="223" t="s">
        <v>109</v>
      </c>
      <c r="O133" s="165" t="s">
        <v>28</v>
      </c>
      <c r="P133" s="222"/>
      <c r="Q133" s="144"/>
      <c r="R133" s="144"/>
      <c r="S133" s="297">
        <v>243958</v>
      </c>
      <c r="T133" s="146" t="s">
        <v>113</v>
      </c>
      <c r="U133" s="232" t="s">
        <v>103</v>
      </c>
    </row>
    <row r="134" spans="1:21" s="211" customFormat="1" ht="45" x14ac:dyDescent="0.2">
      <c r="A134" s="238">
        <v>84</v>
      </c>
      <c r="B134" s="161" t="s">
        <v>140</v>
      </c>
      <c r="C134" s="153" t="s">
        <v>141</v>
      </c>
      <c r="D134" s="124" t="s">
        <v>303</v>
      </c>
      <c r="E134" s="190" t="s">
        <v>142</v>
      </c>
      <c r="F134" s="163">
        <v>876</v>
      </c>
      <c r="G134" s="163" t="s">
        <v>143</v>
      </c>
      <c r="H134" s="163">
        <v>7</v>
      </c>
      <c r="I134" s="161">
        <v>11410000000</v>
      </c>
      <c r="J134" s="163" t="s">
        <v>25</v>
      </c>
      <c r="K134" s="284">
        <v>328854.38</v>
      </c>
      <c r="L134" s="155">
        <v>44013</v>
      </c>
      <c r="M134" s="219">
        <v>44377</v>
      </c>
      <c r="N134" s="223" t="s">
        <v>109</v>
      </c>
      <c r="O134" s="165" t="s">
        <v>28</v>
      </c>
      <c r="P134" s="127"/>
      <c r="Q134" s="129"/>
      <c r="R134" s="268"/>
      <c r="S134" s="214">
        <v>328854.38</v>
      </c>
      <c r="T134" s="146" t="s">
        <v>113</v>
      </c>
    </row>
    <row r="135" spans="1:21" s="211" customFormat="1" ht="12.75" x14ac:dyDescent="0.2">
      <c r="A135" s="302" t="s">
        <v>525</v>
      </c>
      <c r="B135" s="302"/>
      <c r="C135" s="109"/>
      <c r="D135" s="109"/>
      <c r="E135" s="288"/>
      <c r="F135" s="109"/>
      <c r="G135" s="109"/>
      <c r="H135" s="109"/>
      <c r="I135" s="109"/>
      <c r="J135" s="109"/>
      <c r="K135" s="118"/>
      <c r="L135" s="109"/>
      <c r="M135" s="109"/>
      <c r="N135" s="109"/>
      <c r="O135" s="296"/>
      <c r="P135" s="109"/>
      <c r="Q135" s="109"/>
      <c r="R135" s="256"/>
      <c r="S135" s="109"/>
      <c r="T135" s="110"/>
    </row>
    <row r="136" spans="1:21" s="211" customFormat="1" ht="70.5" customHeight="1" x14ac:dyDescent="0.2">
      <c r="A136" s="238">
        <v>85</v>
      </c>
      <c r="B136" s="161" t="s">
        <v>526</v>
      </c>
      <c r="C136" s="153" t="s">
        <v>529</v>
      </c>
      <c r="D136" s="286" t="s">
        <v>527</v>
      </c>
      <c r="E136" s="190" t="s">
        <v>528</v>
      </c>
      <c r="F136" s="163">
        <v>796</v>
      </c>
      <c r="G136" s="163" t="s">
        <v>118</v>
      </c>
      <c r="H136" s="163">
        <v>4</v>
      </c>
      <c r="I136" s="161">
        <v>11410000000</v>
      </c>
      <c r="J136" s="163" t="s">
        <v>25</v>
      </c>
      <c r="K136" s="277">
        <v>106576.12</v>
      </c>
      <c r="L136" s="155">
        <v>44013</v>
      </c>
      <c r="M136" s="219">
        <v>44196</v>
      </c>
      <c r="N136" s="170" t="s">
        <v>375</v>
      </c>
      <c r="O136" s="165" t="s">
        <v>28</v>
      </c>
      <c r="P136" s="222"/>
      <c r="Q136" s="144"/>
      <c r="R136" s="144">
        <v>106576.12</v>
      </c>
      <c r="S136" s="297"/>
      <c r="T136" s="146" t="s">
        <v>113</v>
      </c>
      <c r="U136" s="232" t="s">
        <v>103</v>
      </c>
    </row>
    <row r="137" spans="1:21" s="211" customFormat="1" ht="142.5" customHeight="1" x14ac:dyDescent="0.2">
      <c r="A137" s="238">
        <v>86</v>
      </c>
      <c r="B137" s="161" t="s">
        <v>531</v>
      </c>
      <c r="C137" s="153" t="s">
        <v>530</v>
      </c>
      <c r="D137" s="162" t="s">
        <v>534</v>
      </c>
      <c r="E137" s="190" t="s">
        <v>532</v>
      </c>
      <c r="F137" s="163">
        <v>876</v>
      </c>
      <c r="G137" s="163" t="s">
        <v>143</v>
      </c>
      <c r="H137" s="163">
        <v>1</v>
      </c>
      <c r="I137" s="161">
        <v>11410000000</v>
      </c>
      <c r="J137" s="163" t="s">
        <v>25</v>
      </c>
      <c r="K137" s="284">
        <v>910409</v>
      </c>
      <c r="L137" s="155">
        <v>44013</v>
      </c>
      <c r="M137" s="219">
        <v>44196</v>
      </c>
      <c r="N137" s="223" t="s">
        <v>109</v>
      </c>
      <c r="O137" s="165" t="s">
        <v>28</v>
      </c>
      <c r="P137" s="127"/>
      <c r="Q137" s="129"/>
      <c r="R137" s="268">
        <v>910409</v>
      </c>
      <c r="S137" s="214"/>
      <c r="T137" s="146" t="s">
        <v>113</v>
      </c>
    </row>
    <row r="138" spans="1:21" s="211" customFormat="1" ht="12.75" x14ac:dyDescent="0.2">
      <c r="A138" s="302" t="s">
        <v>537</v>
      </c>
      <c r="B138" s="302"/>
      <c r="C138" s="109"/>
      <c r="D138" s="109"/>
      <c r="E138" s="288"/>
      <c r="F138" s="109"/>
      <c r="G138" s="109"/>
      <c r="H138" s="109"/>
      <c r="I138" s="109"/>
      <c r="J138" s="109"/>
      <c r="K138" s="118"/>
      <c r="L138" s="109"/>
      <c r="M138" s="109"/>
      <c r="N138" s="109"/>
      <c r="O138" s="296"/>
      <c r="P138" s="109"/>
      <c r="Q138" s="109"/>
      <c r="R138" s="256"/>
      <c r="S138" s="109"/>
      <c r="T138" s="110"/>
    </row>
    <row r="139" spans="1:21" s="211" customFormat="1" ht="45.75" customHeight="1" x14ac:dyDescent="0.2">
      <c r="A139" s="238">
        <v>87</v>
      </c>
      <c r="B139" s="161" t="s">
        <v>140</v>
      </c>
      <c r="C139" s="153" t="s">
        <v>141</v>
      </c>
      <c r="D139" s="162" t="s">
        <v>538</v>
      </c>
      <c r="E139" s="190" t="s">
        <v>142</v>
      </c>
      <c r="F139" s="163">
        <v>876</v>
      </c>
      <c r="G139" s="163" t="s">
        <v>143</v>
      </c>
      <c r="H139" s="163">
        <v>8</v>
      </c>
      <c r="I139" s="161">
        <v>11410000000</v>
      </c>
      <c r="J139" s="163" t="s">
        <v>25</v>
      </c>
      <c r="K139" s="277">
        <v>125065.72</v>
      </c>
      <c r="L139" s="155">
        <v>44044</v>
      </c>
      <c r="M139" s="219">
        <v>44377</v>
      </c>
      <c r="N139" s="223" t="s">
        <v>109</v>
      </c>
      <c r="O139" s="165" t="s">
        <v>28</v>
      </c>
      <c r="P139" s="222"/>
      <c r="Q139" s="144"/>
      <c r="R139" s="144"/>
      <c r="S139" s="297">
        <v>125065.72</v>
      </c>
      <c r="T139" s="146" t="s">
        <v>113</v>
      </c>
    </row>
    <row r="140" spans="1:21" s="211" customFormat="1" ht="12.75" x14ac:dyDescent="0.2">
      <c r="A140" s="302" t="s">
        <v>543</v>
      </c>
      <c r="B140" s="302"/>
      <c r="C140" s="109"/>
      <c r="D140" s="109"/>
      <c r="E140" s="288"/>
      <c r="F140" s="109"/>
      <c r="G140" s="109"/>
      <c r="H140" s="109"/>
      <c r="I140" s="109"/>
      <c r="J140" s="109"/>
      <c r="K140" s="118"/>
      <c r="L140" s="109"/>
      <c r="M140" s="109"/>
      <c r="N140" s="109"/>
      <c r="O140" s="296"/>
      <c r="P140" s="109"/>
      <c r="Q140" s="109"/>
      <c r="R140" s="256"/>
      <c r="S140" s="109"/>
      <c r="T140" s="110"/>
    </row>
    <row r="141" spans="1:21" s="211" customFormat="1" ht="45.75" customHeight="1" x14ac:dyDescent="0.2">
      <c r="A141" s="238">
        <v>88</v>
      </c>
      <c r="B141" s="161" t="s">
        <v>526</v>
      </c>
      <c r="C141" s="153" t="s">
        <v>529</v>
      </c>
      <c r="D141" s="286" t="s">
        <v>527</v>
      </c>
      <c r="E141" s="190" t="s">
        <v>544</v>
      </c>
      <c r="F141" s="163">
        <v>796</v>
      </c>
      <c r="G141" s="163" t="s">
        <v>118</v>
      </c>
      <c r="H141" s="163">
        <v>6</v>
      </c>
      <c r="I141" s="161">
        <v>11410000000</v>
      </c>
      <c r="J141" s="163" t="s">
        <v>25</v>
      </c>
      <c r="K141" s="277">
        <v>175003.63</v>
      </c>
      <c r="L141" s="155">
        <v>44013</v>
      </c>
      <c r="M141" s="219">
        <v>44196</v>
      </c>
      <c r="N141" s="170" t="s">
        <v>375</v>
      </c>
      <c r="O141" s="165" t="s">
        <v>28</v>
      </c>
      <c r="P141" s="222"/>
      <c r="Q141" s="144"/>
      <c r="R141" s="144">
        <v>175003.63</v>
      </c>
      <c r="S141" s="297"/>
      <c r="T141" s="146" t="s">
        <v>113</v>
      </c>
    </row>
    <row r="142" spans="1:21" s="211" customFormat="1" ht="12.75" x14ac:dyDescent="0.2">
      <c r="A142" s="302" t="s">
        <v>555</v>
      </c>
      <c r="B142" s="302"/>
      <c r="C142" s="109"/>
      <c r="D142" s="109"/>
      <c r="E142" s="288"/>
      <c r="F142" s="109"/>
      <c r="G142" s="109"/>
      <c r="H142" s="109"/>
      <c r="I142" s="109"/>
      <c r="J142" s="109"/>
      <c r="K142" s="118"/>
      <c r="L142" s="109"/>
      <c r="M142" s="109"/>
      <c r="N142" s="109"/>
      <c r="O142" s="296"/>
      <c r="P142" s="109"/>
      <c r="Q142" s="109"/>
      <c r="R142" s="256"/>
      <c r="S142" s="109"/>
      <c r="T142" s="110"/>
    </row>
    <row r="143" spans="1:21" s="211" customFormat="1" ht="45.75" customHeight="1" x14ac:dyDescent="0.2">
      <c r="A143" s="238">
        <v>89</v>
      </c>
      <c r="B143" s="300" t="s">
        <v>547</v>
      </c>
      <c r="C143" s="238" t="s">
        <v>548</v>
      </c>
      <c r="D143" s="240" t="s">
        <v>546</v>
      </c>
      <c r="E143" s="148" t="s">
        <v>549</v>
      </c>
      <c r="F143" s="163">
        <v>796</v>
      </c>
      <c r="G143" s="163" t="s">
        <v>118</v>
      </c>
      <c r="H143" s="163">
        <v>1</v>
      </c>
      <c r="I143" s="161">
        <v>11410000000</v>
      </c>
      <c r="J143" s="163" t="s">
        <v>25</v>
      </c>
      <c r="K143" s="277">
        <v>152980</v>
      </c>
      <c r="L143" s="155">
        <v>44044</v>
      </c>
      <c r="M143" s="219">
        <v>44196</v>
      </c>
      <c r="N143" s="170" t="s">
        <v>481</v>
      </c>
      <c r="O143" s="165" t="s">
        <v>28</v>
      </c>
      <c r="P143" s="222"/>
      <c r="Q143" s="144"/>
      <c r="R143" s="144">
        <v>152980</v>
      </c>
      <c r="S143" s="297"/>
      <c r="T143" s="146" t="s">
        <v>113</v>
      </c>
    </row>
    <row r="144" spans="1:21" s="211" customFormat="1" ht="45.75" customHeight="1" x14ac:dyDescent="0.2">
      <c r="A144" s="238">
        <v>90</v>
      </c>
      <c r="B144" s="161" t="s">
        <v>446</v>
      </c>
      <c r="C144" s="196" t="s">
        <v>447</v>
      </c>
      <c r="D144" s="230" t="s">
        <v>545</v>
      </c>
      <c r="E144" s="190" t="s">
        <v>550</v>
      </c>
      <c r="F144" s="163">
        <v>796</v>
      </c>
      <c r="G144" s="163" t="s">
        <v>118</v>
      </c>
      <c r="H144" s="163">
        <v>2</v>
      </c>
      <c r="I144" s="161">
        <v>11410000000</v>
      </c>
      <c r="J144" s="163" t="s">
        <v>25</v>
      </c>
      <c r="K144" s="277">
        <v>400490</v>
      </c>
      <c r="L144" s="155">
        <v>44044</v>
      </c>
      <c r="M144" s="219">
        <v>44196</v>
      </c>
      <c r="N144" s="170" t="s">
        <v>375</v>
      </c>
      <c r="O144" s="165" t="s">
        <v>28</v>
      </c>
      <c r="P144" s="222"/>
      <c r="Q144" s="144"/>
      <c r="R144" s="144">
        <v>400490</v>
      </c>
      <c r="S144" s="297"/>
      <c r="T144" s="232" t="s">
        <v>103</v>
      </c>
    </row>
    <row r="145" spans="1:20" s="211" customFormat="1" ht="58.5" x14ac:dyDescent="0.2">
      <c r="A145" s="238">
        <v>91</v>
      </c>
      <c r="B145" s="161" t="s">
        <v>552</v>
      </c>
      <c r="C145" s="153" t="s">
        <v>551</v>
      </c>
      <c r="D145" s="230" t="s">
        <v>553</v>
      </c>
      <c r="E145" s="190" t="s">
        <v>554</v>
      </c>
      <c r="F145" s="163">
        <v>876</v>
      </c>
      <c r="G145" s="163" t="s">
        <v>118</v>
      </c>
      <c r="H145" s="163">
        <v>200</v>
      </c>
      <c r="I145" s="161">
        <v>11410000000</v>
      </c>
      <c r="J145" s="163" t="s">
        <v>25</v>
      </c>
      <c r="K145" s="284">
        <v>320000</v>
      </c>
      <c r="L145" s="155">
        <v>44044</v>
      </c>
      <c r="M145" s="219">
        <v>44135</v>
      </c>
      <c r="N145" s="170" t="s">
        <v>481</v>
      </c>
      <c r="O145" s="165" t="s">
        <v>28</v>
      </c>
      <c r="P145" s="127"/>
      <c r="Q145" s="129"/>
      <c r="R145" s="268">
        <v>320000</v>
      </c>
      <c r="S145" s="214"/>
      <c r="T145" s="146" t="s">
        <v>113</v>
      </c>
    </row>
    <row r="146" spans="1:20" s="211" customFormat="1" ht="12.75" x14ac:dyDescent="0.2">
      <c r="A146" s="302" t="s">
        <v>574</v>
      </c>
      <c r="B146" s="302"/>
      <c r="C146" s="109"/>
      <c r="D146" s="109"/>
      <c r="E146" s="288"/>
      <c r="F146" s="109"/>
      <c r="G146" s="109"/>
      <c r="H146" s="109"/>
      <c r="I146" s="109"/>
      <c r="J146" s="109"/>
      <c r="K146" s="118"/>
      <c r="L146" s="109"/>
      <c r="M146" s="109"/>
      <c r="N146" s="109"/>
      <c r="O146" s="296"/>
      <c r="P146" s="109"/>
      <c r="Q146" s="109"/>
      <c r="R146" s="256"/>
      <c r="S146" s="109"/>
      <c r="T146" s="110"/>
    </row>
    <row r="147" spans="1:20" s="211" customFormat="1" ht="45" x14ac:dyDescent="0.2">
      <c r="A147" s="238">
        <v>92</v>
      </c>
      <c r="B147" s="161" t="s">
        <v>566</v>
      </c>
      <c r="C147" s="167" t="s">
        <v>565</v>
      </c>
      <c r="D147" s="230" t="s">
        <v>559</v>
      </c>
      <c r="E147" s="190" t="s">
        <v>560</v>
      </c>
      <c r="F147" s="163">
        <v>876</v>
      </c>
      <c r="G147" s="163" t="s">
        <v>118</v>
      </c>
      <c r="H147" s="163">
        <v>2</v>
      </c>
      <c r="I147" s="161">
        <v>11410000000</v>
      </c>
      <c r="J147" s="163" t="s">
        <v>25</v>
      </c>
      <c r="K147" s="284">
        <v>708000</v>
      </c>
      <c r="L147" s="155">
        <v>44044</v>
      </c>
      <c r="M147" s="219">
        <v>44135</v>
      </c>
      <c r="N147" s="170" t="s">
        <v>375</v>
      </c>
      <c r="O147" s="165" t="s">
        <v>28</v>
      </c>
      <c r="P147" s="127"/>
      <c r="Q147" s="129"/>
      <c r="R147" s="268">
        <v>708000</v>
      </c>
      <c r="S147" s="214"/>
      <c r="T147" s="232" t="s">
        <v>103</v>
      </c>
    </row>
    <row r="148" spans="1:20" s="211" customFormat="1" ht="45" x14ac:dyDescent="0.2">
      <c r="A148" s="238">
        <v>93</v>
      </c>
      <c r="B148" s="161" t="s">
        <v>567</v>
      </c>
      <c r="C148" s="167" t="s">
        <v>564</v>
      </c>
      <c r="D148" s="162" t="s">
        <v>561</v>
      </c>
      <c r="E148" s="190" t="s">
        <v>563</v>
      </c>
      <c r="F148" s="163">
        <v>876</v>
      </c>
      <c r="G148" s="163" t="s">
        <v>143</v>
      </c>
      <c r="H148" s="163">
        <v>2</v>
      </c>
      <c r="I148" s="161">
        <v>11410000000</v>
      </c>
      <c r="J148" s="163" t="s">
        <v>25</v>
      </c>
      <c r="K148" s="277">
        <v>1614730.38</v>
      </c>
      <c r="L148" s="155">
        <v>44044</v>
      </c>
      <c r="M148" s="219">
        <v>44165</v>
      </c>
      <c r="N148" s="170" t="s">
        <v>375</v>
      </c>
      <c r="O148" s="165" t="s">
        <v>28</v>
      </c>
      <c r="P148" s="222"/>
      <c r="Q148" s="144"/>
      <c r="R148" s="144">
        <v>1614730.38</v>
      </c>
      <c r="S148" s="297"/>
      <c r="T148" s="146" t="s">
        <v>113</v>
      </c>
    </row>
    <row r="149" spans="1:20" s="211" customFormat="1" ht="45" x14ac:dyDescent="0.2">
      <c r="A149" s="238">
        <v>94</v>
      </c>
      <c r="B149" s="163" t="s">
        <v>572</v>
      </c>
      <c r="C149" s="273" t="s">
        <v>569</v>
      </c>
      <c r="D149" s="230" t="s">
        <v>562</v>
      </c>
      <c r="E149" s="190" t="s">
        <v>573</v>
      </c>
      <c r="F149" s="163">
        <v>876</v>
      </c>
      <c r="G149" s="163" t="s">
        <v>570</v>
      </c>
      <c r="H149" s="163" t="s">
        <v>571</v>
      </c>
      <c r="I149" s="161">
        <v>11410000000</v>
      </c>
      <c r="J149" s="163" t="s">
        <v>25</v>
      </c>
      <c r="K149" s="277">
        <v>2777972.71</v>
      </c>
      <c r="L149" s="155">
        <v>44044</v>
      </c>
      <c r="M149" s="219">
        <v>44135</v>
      </c>
      <c r="N149" s="170" t="s">
        <v>375</v>
      </c>
      <c r="O149" s="165" t="s">
        <v>28</v>
      </c>
      <c r="P149" s="222"/>
      <c r="Q149" s="144"/>
      <c r="R149" s="144">
        <v>2777972.71</v>
      </c>
      <c r="S149" s="297"/>
      <c r="T149" s="232" t="s">
        <v>103</v>
      </c>
    </row>
    <row r="150" spans="1:20" s="211" customFormat="1" ht="12.75" x14ac:dyDescent="0.2">
      <c r="A150" s="302" t="s">
        <v>575</v>
      </c>
      <c r="B150" s="302"/>
      <c r="C150" s="109"/>
      <c r="D150" s="109"/>
      <c r="E150" s="288"/>
      <c r="F150" s="109"/>
      <c r="G150" s="109"/>
      <c r="H150" s="109"/>
      <c r="I150" s="109"/>
      <c r="J150" s="109"/>
      <c r="K150" s="118"/>
      <c r="L150" s="109"/>
      <c r="M150" s="109"/>
      <c r="N150" s="109"/>
      <c r="O150" s="296"/>
      <c r="P150" s="109"/>
      <c r="Q150" s="109"/>
      <c r="R150" s="256"/>
      <c r="S150" s="109"/>
      <c r="T150" s="110"/>
    </row>
    <row r="151" spans="1:20" s="211" customFormat="1" ht="45" x14ac:dyDescent="0.2">
      <c r="A151" s="238">
        <v>95</v>
      </c>
      <c r="B151" s="161" t="s">
        <v>136</v>
      </c>
      <c r="C151" s="153" t="s">
        <v>137</v>
      </c>
      <c r="D151" s="162" t="s">
        <v>576</v>
      </c>
      <c r="E151" s="273" t="s">
        <v>139</v>
      </c>
      <c r="F151" s="163">
        <v>796</v>
      </c>
      <c r="G151" s="163" t="s">
        <v>118</v>
      </c>
      <c r="H151" s="273">
        <v>1440</v>
      </c>
      <c r="I151" s="161">
        <v>11410000000</v>
      </c>
      <c r="J151" s="163" t="s">
        <v>25</v>
      </c>
      <c r="K151" s="277">
        <v>2690580</v>
      </c>
      <c r="L151" s="155">
        <v>44044</v>
      </c>
      <c r="M151" s="158">
        <v>44255</v>
      </c>
      <c r="N151" s="223" t="s">
        <v>109</v>
      </c>
      <c r="O151" s="165" t="s">
        <v>28</v>
      </c>
      <c r="P151" s="222"/>
      <c r="Q151" s="166"/>
      <c r="R151" s="176">
        <v>1793720</v>
      </c>
      <c r="S151" s="214">
        <v>896860</v>
      </c>
      <c r="T151" s="146" t="s">
        <v>113</v>
      </c>
    </row>
    <row r="152" spans="1:20" s="211" customFormat="1" ht="86.25" customHeight="1" x14ac:dyDescent="0.2">
      <c r="A152" s="238">
        <v>96</v>
      </c>
      <c r="B152" s="161" t="s">
        <v>577</v>
      </c>
      <c r="C152" s="153" t="s">
        <v>578</v>
      </c>
      <c r="D152" s="162" t="s">
        <v>579</v>
      </c>
      <c r="E152" s="301" t="s">
        <v>580</v>
      </c>
      <c r="F152" s="163" t="s">
        <v>583</v>
      </c>
      <c r="G152" s="163" t="s">
        <v>584</v>
      </c>
      <c r="H152" s="163" t="s">
        <v>581</v>
      </c>
      <c r="I152" s="161">
        <v>11410000000</v>
      </c>
      <c r="J152" s="163" t="s">
        <v>25</v>
      </c>
      <c r="K152" s="277">
        <v>207900</v>
      </c>
      <c r="L152" s="155">
        <v>44044</v>
      </c>
      <c r="M152" s="219">
        <v>44227</v>
      </c>
      <c r="N152" s="170" t="s">
        <v>481</v>
      </c>
      <c r="O152" s="165" t="s">
        <v>28</v>
      </c>
      <c r="P152" s="222"/>
      <c r="Q152" s="144"/>
      <c r="R152" s="144">
        <v>198000</v>
      </c>
      <c r="S152" s="144">
        <v>9900</v>
      </c>
      <c r="T152" s="232" t="s">
        <v>103</v>
      </c>
    </row>
    <row r="153" spans="1:20" s="211" customFormat="1" ht="12.75" x14ac:dyDescent="0.2">
      <c r="A153" s="302" t="s">
        <v>586</v>
      </c>
      <c r="B153" s="302"/>
      <c r="C153" s="109"/>
      <c r="D153" s="109"/>
      <c r="E153" s="288"/>
      <c r="F153" s="109"/>
      <c r="G153" s="109"/>
      <c r="H153" s="109"/>
      <c r="I153" s="109"/>
      <c r="J153" s="109"/>
      <c r="K153" s="118"/>
      <c r="L153" s="109"/>
      <c r="M153" s="109"/>
      <c r="N153" s="109"/>
      <c r="O153" s="296"/>
      <c r="P153" s="109"/>
      <c r="Q153" s="109"/>
      <c r="R153" s="256"/>
      <c r="S153" s="109"/>
      <c r="T153" s="110"/>
    </row>
    <row r="154" spans="1:20" s="211" customFormat="1" ht="87" customHeight="1" x14ac:dyDescent="0.2">
      <c r="A154" s="238">
        <v>97</v>
      </c>
      <c r="B154" s="161" t="s">
        <v>124</v>
      </c>
      <c r="C154" s="196" t="s">
        <v>461</v>
      </c>
      <c r="D154" s="262" t="s">
        <v>463</v>
      </c>
      <c r="E154" s="263" t="s">
        <v>374</v>
      </c>
      <c r="F154" s="163">
        <v>796</v>
      </c>
      <c r="G154" s="163" t="s">
        <v>118</v>
      </c>
      <c r="H154" s="163">
        <v>94</v>
      </c>
      <c r="I154" s="161">
        <v>11410000000</v>
      </c>
      <c r="J154" s="163" t="s">
        <v>25</v>
      </c>
      <c r="K154" s="277">
        <v>138259.72</v>
      </c>
      <c r="L154" s="155">
        <v>44044</v>
      </c>
      <c r="M154" s="219">
        <v>44135</v>
      </c>
      <c r="N154" s="170" t="s">
        <v>375</v>
      </c>
      <c r="O154" s="165" t="s">
        <v>28</v>
      </c>
      <c r="P154" s="222"/>
      <c r="Q154" s="144"/>
      <c r="R154" s="144">
        <v>138259.72</v>
      </c>
      <c r="S154" s="297"/>
      <c r="T154" s="232" t="s">
        <v>103</v>
      </c>
    </row>
    <row r="155" spans="1:20" s="211" customFormat="1" ht="82.5" customHeight="1" x14ac:dyDescent="0.2">
      <c r="A155" s="216">
        <v>98</v>
      </c>
      <c r="B155" s="228" t="s">
        <v>124</v>
      </c>
      <c r="C155" s="273" t="s">
        <v>587</v>
      </c>
      <c r="D155" s="262" t="s">
        <v>594</v>
      </c>
      <c r="E155" s="263" t="s">
        <v>374</v>
      </c>
      <c r="F155" s="163">
        <v>796</v>
      </c>
      <c r="G155" s="163" t="s">
        <v>118</v>
      </c>
      <c r="H155" s="163" t="s">
        <v>588</v>
      </c>
      <c r="I155" s="161">
        <v>11410000000</v>
      </c>
      <c r="J155" s="163" t="s">
        <v>25</v>
      </c>
      <c r="K155" s="277">
        <v>102819.18</v>
      </c>
      <c r="L155" s="155">
        <v>44044</v>
      </c>
      <c r="M155" s="219">
        <v>44135</v>
      </c>
      <c r="N155" s="170" t="s">
        <v>375</v>
      </c>
      <c r="O155" s="165" t="s">
        <v>28</v>
      </c>
      <c r="P155" s="170"/>
      <c r="Q155" s="177"/>
      <c r="R155" s="177">
        <v>102819.18</v>
      </c>
      <c r="S155" s="114"/>
      <c r="T155" s="232" t="s">
        <v>103</v>
      </c>
    </row>
    <row r="156" spans="1:20" s="211" customFormat="1" ht="97.5" x14ac:dyDescent="0.2">
      <c r="A156" s="238">
        <v>99</v>
      </c>
      <c r="B156" s="161" t="s">
        <v>409</v>
      </c>
      <c r="C156" s="153" t="s">
        <v>590</v>
      </c>
      <c r="D156" s="162" t="s">
        <v>591</v>
      </c>
      <c r="E156" s="263" t="s">
        <v>374</v>
      </c>
      <c r="F156" s="163">
        <v>796</v>
      </c>
      <c r="G156" s="163" t="s">
        <v>118</v>
      </c>
      <c r="H156" s="163">
        <v>2</v>
      </c>
      <c r="I156" s="161">
        <v>11410000000</v>
      </c>
      <c r="J156" s="163" t="s">
        <v>25</v>
      </c>
      <c r="K156" s="277">
        <v>726462.14</v>
      </c>
      <c r="L156" s="155">
        <v>44044</v>
      </c>
      <c r="M156" s="219">
        <v>44135</v>
      </c>
      <c r="N156" s="170" t="s">
        <v>375</v>
      </c>
      <c r="O156" s="165" t="s">
        <v>28</v>
      </c>
      <c r="P156" s="170"/>
      <c r="Q156" s="177"/>
      <c r="R156" s="177">
        <v>726462.14</v>
      </c>
      <c r="S156" s="114"/>
      <c r="T156" s="232" t="s">
        <v>103</v>
      </c>
    </row>
    <row r="157" spans="1:20" s="211" customFormat="1" ht="11.25" x14ac:dyDescent="0.2">
      <c r="A157" s="238"/>
      <c r="B157" s="161"/>
      <c r="C157" s="153"/>
      <c r="D157" s="162"/>
      <c r="E157" s="301"/>
      <c r="F157" s="163"/>
      <c r="G157" s="163"/>
      <c r="H157" s="163"/>
      <c r="I157" s="161"/>
      <c r="J157" s="163"/>
      <c r="K157" s="277"/>
      <c r="L157" s="155"/>
      <c r="M157" s="219"/>
      <c r="N157" s="170"/>
      <c r="O157" s="165"/>
      <c r="P157" s="222"/>
      <c r="Q157" s="144"/>
      <c r="R157" s="144"/>
      <c r="S157" s="144"/>
      <c r="T157" s="232"/>
    </row>
    <row r="158" spans="1:20" s="24" customFormat="1" ht="11.25" x14ac:dyDescent="0.2">
      <c r="A158" s="1"/>
      <c r="B158" s="1"/>
      <c r="C158" s="29"/>
      <c r="D158" s="23"/>
      <c r="E158" s="52"/>
      <c r="F158" s="2"/>
      <c r="G158" s="2"/>
      <c r="H158" s="2"/>
      <c r="I158" s="1"/>
      <c r="J158" s="2"/>
      <c r="K158" s="28"/>
      <c r="L158" s="27"/>
      <c r="M158" s="16"/>
      <c r="N158" s="3"/>
      <c r="O158" s="3"/>
      <c r="P158" s="3"/>
      <c r="Q158" s="25"/>
      <c r="R158" s="104"/>
      <c r="S158" s="104"/>
      <c r="T158" s="23"/>
    </row>
    <row r="159" spans="1:20" s="37" customFormat="1" ht="12" x14ac:dyDescent="0.2">
      <c r="A159" s="30"/>
      <c r="B159" s="31"/>
      <c r="C159" s="32"/>
      <c r="D159" s="33"/>
      <c r="E159" s="34"/>
      <c r="F159" s="32"/>
      <c r="G159" s="32"/>
      <c r="H159" s="32"/>
      <c r="I159" s="31"/>
      <c r="J159" s="32"/>
      <c r="K159" s="42"/>
      <c r="L159" s="35"/>
      <c r="M159" s="36"/>
      <c r="N159" s="34"/>
      <c r="O159" s="34"/>
      <c r="P159" s="34"/>
      <c r="Q159" s="89"/>
    </row>
    <row r="160" spans="1:20" s="39" customFormat="1" ht="23.25" customHeight="1" x14ac:dyDescent="0.2">
      <c r="A160" s="309" t="s">
        <v>100</v>
      </c>
      <c r="B160" s="309"/>
      <c r="C160" s="309"/>
      <c r="D160" s="309"/>
      <c r="E160" s="309"/>
      <c r="F160" s="309"/>
      <c r="G160" s="309"/>
      <c r="H160" s="309"/>
      <c r="I160" s="309"/>
      <c r="J160" s="309"/>
      <c r="K160" s="55">
        <f>SUM(R24:R158)</f>
        <v>72006506.799999997</v>
      </c>
      <c r="L160" s="46" t="s">
        <v>46</v>
      </c>
      <c r="M160" s="82"/>
      <c r="N160" s="100"/>
      <c r="O160" s="26"/>
      <c r="P160" s="100"/>
      <c r="Q160" s="89"/>
      <c r="R160" s="101"/>
      <c r="S160" s="101"/>
      <c r="T160" s="102"/>
    </row>
    <row r="161" spans="1:20" s="39" customFormat="1" ht="11.25" x14ac:dyDescent="0.2">
      <c r="A161" s="311"/>
      <c r="B161" s="311"/>
      <c r="C161" s="309"/>
      <c r="D161" s="309"/>
      <c r="E161" s="309"/>
      <c r="F161" s="257"/>
      <c r="G161" s="257"/>
      <c r="H161" s="257"/>
      <c r="I161" s="257"/>
      <c r="J161" s="257"/>
      <c r="K161" s="55"/>
      <c r="L161" s="46"/>
      <c r="M161" s="82"/>
      <c r="N161" s="100"/>
      <c r="O161" s="26"/>
      <c r="P161" s="100"/>
      <c r="Q161" s="89"/>
      <c r="R161" s="101"/>
      <c r="S161" s="101"/>
      <c r="T161" s="102"/>
    </row>
    <row r="162" spans="1:20" s="39" customFormat="1" ht="11.25" x14ac:dyDescent="0.2">
      <c r="A162" s="311">
        <f>K160-R24-R26-R27</f>
        <v>67277666.429999992</v>
      </c>
      <c r="B162" s="311"/>
      <c r="C162" s="309" t="s">
        <v>347</v>
      </c>
      <c r="D162" s="309"/>
      <c r="E162" s="309"/>
      <c r="F162" s="257"/>
      <c r="G162" s="257"/>
      <c r="H162" s="257"/>
      <c r="I162" s="257"/>
      <c r="J162" s="257"/>
      <c r="K162" s="55"/>
      <c r="L162" s="46"/>
      <c r="M162" s="82"/>
      <c r="N162" s="100"/>
      <c r="O162" s="26"/>
      <c r="P162" s="100"/>
      <c r="Q162" s="89"/>
      <c r="R162" s="101"/>
      <c r="S162" s="101"/>
      <c r="T162" s="102"/>
    </row>
    <row r="163" spans="1:20" s="39" customFormat="1" ht="24.75" customHeight="1" x14ac:dyDescent="0.2">
      <c r="A163" s="309" t="s">
        <v>281</v>
      </c>
      <c r="B163" s="309"/>
      <c r="C163" s="309"/>
      <c r="D163" s="309"/>
      <c r="E163" s="309"/>
      <c r="F163" s="309"/>
      <c r="G163" s="309"/>
      <c r="H163" s="309"/>
      <c r="I163" s="309"/>
      <c r="J163" s="309"/>
      <c r="K163" s="55">
        <f>[1]План!$K$130</f>
        <v>125626686.33000001</v>
      </c>
      <c r="L163" s="46" t="s">
        <v>46</v>
      </c>
      <c r="M163" s="82"/>
      <c r="N163" s="26"/>
      <c r="O163" s="26"/>
      <c r="P163" s="100"/>
      <c r="Q163" s="89"/>
      <c r="R163" s="101"/>
      <c r="S163" s="101"/>
      <c r="T163" s="102"/>
    </row>
    <row r="164" spans="1:20" s="39" customFormat="1" ht="11.25" x14ac:dyDescent="0.2">
      <c r="A164" s="309"/>
      <c r="B164" s="309"/>
      <c r="C164" s="309"/>
      <c r="D164" s="309"/>
      <c r="E164" s="309"/>
      <c r="F164" s="309"/>
      <c r="G164" s="309"/>
      <c r="H164" s="309"/>
      <c r="I164" s="309"/>
      <c r="J164" s="309"/>
      <c r="K164" s="55"/>
      <c r="L164" s="46"/>
      <c r="M164" s="82"/>
      <c r="N164" s="26"/>
      <c r="O164" s="26"/>
      <c r="P164" s="26"/>
      <c r="Q164" s="89"/>
    </row>
    <row r="165" spans="1:20" s="39" customFormat="1" ht="27" customHeight="1" x14ac:dyDescent="0.2">
      <c r="A165" s="309" t="s">
        <v>101</v>
      </c>
      <c r="B165" s="309"/>
      <c r="C165" s="309"/>
      <c r="D165" s="309"/>
      <c r="E165" s="309"/>
      <c r="F165" s="309"/>
      <c r="G165" s="309"/>
      <c r="H165" s="309"/>
      <c r="I165" s="309"/>
      <c r="J165" s="309"/>
      <c r="K165" s="55"/>
      <c r="L165" s="46" t="s">
        <v>46</v>
      </c>
      <c r="M165" s="46"/>
      <c r="N165" s="26"/>
      <c r="O165" s="26"/>
      <c r="P165" s="26"/>
      <c r="Q165" s="89"/>
    </row>
    <row r="166" spans="1:20" s="39" customFormat="1" ht="3.75" customHeight="1" x14ac:dyDescent="0.2">
      <c r="A166" s="85"/>
      <c r="B166" s="85"/>
      <c r="C166" s="85"/>
      <c r="D166" s="85"/>
      <c r="E166" s="85"/>
      <c r="F166" s="85"/>
      <c r="G166" s="85"/>
      <c r="H166" s="85"/>
      <c r="I166" s="85"/>
      <c r="J166" s="85"/>
      <c r="K166" s="55"/>
      <c r="L166" s="46"/>
      <c r="M166" s="46"/>
      <c r="N166" s="26"/>
      <c r="O166" s="26"/>
      <c r="P166" s="26"/>
      <c r="Q166" s="89"/>
    </row>
    <row r="167" spans="1:20" s="39" customFormat="1" ht="34.5" customHeight="1" x14ac:dyDescent="0.2">
      <c r="A167" s="309" t="s">
        <v>104</v>
      </c>
      <c r="B167" s="309"/>
      <c r="C167" s="309"/>
      <c r="D167" s="309"/>
      <c r="E167" s="309"/>
      <c r="F167" s="309"/>
      <c r="G167" s="309"/>
      <c r="H167" s="309"/>
      <c r="I167" s="309"/>
      <c r="J167" s="309"/>
      <c r="K167" s="45"/>
      <c r="L167" s="46"/>
      <c r="M167" s="46"/>
      <c r="N167" s="26"/>
      <c r="O167" s="26"/>
      <c r="P167" s="26"/>
      <c r="Q167" s="89"/>
    </row>
    <row r="170" spans="1:20" ht="11.45" customHeight="1" x14ac:dyDescent="0.2">
      <c r="D170" s="48" t="s">
        <v>94</v>
      </c>
      <c r="E170" s="49"/>
      <c r="F170" s="50" t="s">
        <v>95</v>
      </c>
      <c r="G170" s="51"/>
      <c r="H170" s="14"/>
      <c r="I170" s="14"/>
      <c r="J170" s="48"/>
    </row>
    <row r="171" spans="1:20" ht="11.45" customHeight="1" x14ac:dyDescent="0.2">
      <c r="D171" s="103" t="s">
        <v>592</v>
      </c>
      <c r="E171" s="14"/>
      <c r="H171" s="303"/>
      <c r="I171" s="304"/>
    </row>
    <row r="172" spans="1:20" ht="11.45" customHeight="1" x14ac:dyDescent="0.2">
      <c r="E172" s="14"/>
    </row>
    <row r="175" spans="1:20" ht="11.45" customHeight="1" x14ac:dyDescent="0.25">
      <c r="B175" s="43"/>
      <c r="D175" s="95"/>
    </row>
  </sheetData>
  <autoFilter ref="A22:T79"/>
  <mergeCells count="69">
    <mergeCell ref="A150:B150"/>
    <mergeCell ref="A146:B146"/>
    <mergeCell ref="C162:E162"/>
    <mergeCell ref="A80:B80"/>
    <mergeCell ref="A84:B84"/>
    <mergeCell ref="A89:B89"/>
    <mergeCell ref="A91:B91"/>
    <mergeCell ref="A94:B94"/>
    <mergeCell ref="A97:B97"/>
    <mergeCell ref="A101:B101"/>
    <mergeCell ref="A103:B103"/>
    <mergeCell ref="A105:B105"/>
    <mergeCell ref="C161:E161"/>
    <mergeCell ref="A110:B110"/>
    <mergeCell ref="A123:B123"/>
    <mergeCell ref="A138:B138"/>
    <mergeCell ref="A140:B140"/>
    <mergeCell ref="A132:B132"/>
    <mergeCell ref="A127:B127"/>
    <mergeCell ref="A130:B130"/>
    <mergeCell ref="T19:T21"/>
    <mergeCell ref="A66:B66"/>
    <mergeCell ref="P19:S20"/>
    <mergeCell ref="A72:B72"/>
    <mergeCell ref="A75:B75"/>
    <mergeCell ref="B19:B21"/>
    <mergeCell ref="A125:B125"/>
    <mergeCell ref="A112:B112"/>
    <mergeCell ref="A114:B114"/>
    <mergeCell ref="A116:B116"/>
    <mergeCell ref="L20:M20"/>
    <mergeCell ref="A7:O7"/>
    <mergeCell ref="A8:O8"/>
    <mergeCell ref="D10:O10"/>
    <mergeCell ref="D11:O11"/>
    <mergeCell ref="A10:C10"/>
    <mergeCell ref="A11:C11"/>
    <mergeCell ref="A161:B161"/>
    <mergeCell ref="A162:B162"/>
    <mergeCell ref="D12:O12"/>
    <mergeCell ref="A12:C12"/>
    <mergeCell ref="D13:O13"/>
    <mergeCell ref="A13:C13"/>
    <mergeCell ref="O19:O20"/>
    <mergeCell ref="D14:O14"/>
    <mergeCell ref="A16:C16"/>
    <mergeCell ref="A14:C14"/>
    <mergeCell ref="A15:C15"/>
    <mergeCell ref="D16:O16"/>
    <mergeCell ref="D15:O15"/>
    <mergeCell ref="N19:N21"/>
    <mergeCell ref="I20:J20"/>
    <mergeCell ref="D20:D21"/>
    <mergeCell ref="A153:B153"/>
    <mergeCell ref="A142:B142"/>
    <mergeCell ref="A135:B135"/>
    <mergeCell ref="H171:I171"/>
    <mergeCell ref="C19:C21"/>
    <mergeCell ref="D19:M19"/>
    <mergeCell ref="K20:K21"/>
    <mergeCell ref="E20:E21"/>
    <mergeCell ref="A163:J163"/>
    <mergeCell ref="A167:J167"/>
    <mergeCell ref="A19:A21"/>
    <mergeCell ref="A164:J164"/>
    <mergeCell ref="A165:J165"/>
    <mergeCell ref="F20:G20"/>
    <mergeCell ref="H20:H21"/>
    <mergeCell ref="A160:J160"/>
  </mergeCells>
  <phoneticPr fontId="0" type="noConversion"/>
  <hyperlinks>
    <hyperlink ref="D13" r:id="rId1"/>
  </hyperlinks>
  <printOptions horizontalCentered="1"/>
  <pageMargins left="0.19685039370078741" right="0.19685039370078741" top="0.39370078740157483" bottom="0.19685039370078741" header="0" footer="0"/>
  <pageSetup paperSize="9" scale="55" fitToHeight="12"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topLeftCell="A94" workbookViewId="0">
      <selection activeCell="A109" sqref="A109"/>
    </sheetView>
  </sheetViews>
  <sheetFormatPr defaultRowHeight="11.25" x14ac:dyDescent="0.2"/>
  <cols>
    <col min="1" max="1" width="102.5" customWidth="1"/>
    <col min="4" max="4" width="13.6640625" customWidth="1"/>
  </cols>
  <sheetData>
    <row r="1" spans="1:2" x14ac:dyDescent="0.2">
      <c r="A1" s="58"/>
      <c r="B1" s="59"/>
    </row>
    <row r="2" spans="1:2" ht="45" x14ac:dyDescent="0.2">
      <c r="A2" s="54" t="s">
        <v>402</v>
      </c>
    </row>
    <row r="3" spans="1:2" ht="30" x14ac:dyDescent="0.2">
      <c r="A3" s="53" t="s">
        <v>53</v>
      </c>
    </row>
    <row r="4" spans="1:2" ht="60" x14ac:dyDescent="0.2">
      <c r="A4" s="53" t="s">
        <v>54</v>
      </c>
    </row>
    <row r="5" spans="1:2" ht="30" x14ac:dyDescent="0.2">
      <c r="A5" s="53" t="s">
        <v>55</v>
      </c>
    </row>
    <row r="6" spans="1:2" ht="15" x14ac:dyDescent="0.2">
      <c r="A6" s="133"/>
    </row>
    <row r="7" spans="1:2" ht="15" x14ac:dyDescent="0.25">
      <c r="A7" s="264">
        <v>43845</v>
      </c>
      <c r="B7" s="84"/>
    </row>
    <row r="8" spans="1:2" ht="45" x14ac:dyDescent="0.2">
      <c r="A8" s="53" t="s">
        <v>378</v>
      </c>
      <c r="B8" s="84"/>
    </row>
    <row r="9" spans="1:2" ht="15" x14ac:dyDescent="0.25">
      <c r="A9" s="264">
        <v>43850</v>
      </c>
      <c r="B9" s="84"/>
    </row>
    <row r="10" spans="1:2" ht="75" x14ac:dyDescent="0.2">
      <c r="A10" s="53" t="s">
        <v>387</v>
      </c>
    </row>
    <row r="11" spans="1:2" ht="15" x14ac:dyDescent="0.25">
      <c r="A11" s="264">
        <v>43860</v>
      </c>
    </row>
    <row r="12" spans="1:2" ht="90" x14ac:dyDescent="0.2">
      <c r="A12" s="53" t="s">
        <v>394</v>
      </c>
    </row>
    <row r="13" spans="1:2" ht="15" x14ac:dyDescent="0.25">
      <c r="A13" s="264">
        <v>43865</v>
      </c>
    </row>
    <row r="14" spans="1:2" ht="45" x14ac:dyDescent="0.2">
      <c r="A14" s="53" t="s">
        <v>403</v>
      </c>
    </row>
    <row r="15" spans="1:2" ht="38.25" customHeight="1" x14ac:dyDescent="0.2">
      <c r="A15" s="53" t="s">
        <v>408</v>
      </c>
    </row>
    <row r="16" spans="1:2" ht="15" x14ac:dyDescent="0.25">
      <c r="A16" s="264">
        <v>43875</v>
      </c>
    </row>
    <row r="17" spans="1:1" ht="45" x14ac:dyDescent="0.2">
      <c r="A17" s="53" t="s">
        <v>403</v>
      </c>
    </row>
    <row r="18" spans="1:1" ht="30" x14ac:dyDescent="0.2">
      <c r="A18" s="53" t="s">
        <v>417</v>
      </c>
    </row>
    <row r="19" spans="1:1" ht="30" x14ac:dyDescent="0.2">
      <c r="A19" s="53" t="s">
        <v>414</v>
      </c>
    </row>
    <row r="20" spans="1:1" ht="15" x14ac:dyDescent="0.25">
      <c r="A20" s="264">
        <v>43882</v>
      </c>
    </row>
    <row r="21" spans="1:1" ht="45" x14ac:dyDescent="0.2">
      <c r="A21" s="53" t="s">
        <v>421</v>
      </c>
    </row>
    <row r="22" spans="1:1" ht="75" x14ac:dyDescent="0.2">
      <c r="A22" s="53" t="s">
        <v>422</v>
      </c>
    </row>
    <row r="23" spans="1:1" ht="15" x14ac:dyDescent="0.25">
      <c r="A23" s="264">
        <v>43886</v>
      </c>
    </row>
    <row r="24" spans="1:1" ht="36" customHeight="1" x14ac:dyDescent="0.2">
      <c r="A24" s="53" t="s">
        <v>430</v>
      </c>
    </row>
    <row r="25" spans="1:1" ht="30" x14ac:dyDescent="0.2">
      <c r="A25" s="53" t="s">
        <v>431</v>
      </c>
    </row>
    <row r="26" spans="1:1" ht="15" x14ac:dyDescent="0.25">
      <c r="A26" s="264">
        <v>43886</v>
      </c>
    </row>
    <row r="27" spans="1:1" ht="37.5" customHeight="1" x14ac:dyDescent="0.2">
      <c r="A27" s="53" t="s">
        <v>436</v>
      </c>
    </row>
    <row r="28" spans="1:1" ht="45" x14ac:dyDescent="0.2">
      <c r="A28" s="53" t="s">
        <v>440</v>
      </c>
    </row>
    <row r="29" spans="1:1" ht="33" customHeight="1" x14ac:dyDescent="0.2">
      <c r="A29" s="53" t="s">
        <v>437</v>
      </c>
    </row>
    <row r="30" spans="1:1" ht="60" x14ac:dyDescent="0.2">
      <c r="A30" s="53" t="s">
        <v>438</v>
      </c>
    </row>
    <row r="31" spans="1:1" ht="15" x14ac:dyDescent="0.25">
      <c r="A31" s="264">
        <v>43893</v>
      </c>
    </row>
    <row r="32" spans="1:1" ht="45" x14ac:dyDescent="0.2">
      <c r="A32" s="53" t="s">
        <v>436</v>
      </c>
    </row>
    <row r="33" spans="1:1" ht="30" x14ac:dyDescent="0.2">
      <c r="A33" s="53" t="s">
        <v>441</v>
      </c>
    </row>
    <row r="34" spans="1:1" ht="45" x14ac:dyDescent="0.2">
      <c r="A34" s="53" t="s">
        <v>444</v>
      </c>
    </row>
    <row r="35" spans="1:1" ht="15" x14ac:dyDescent="0.2">
      <c r="A35" s="53" t="s">
        <v>445</v>
      </c>
    </row>
    <row r="36" spans="1:1" ht="15" x14ac:dyDescent="0.25">
      <c r="A36" s="264">
        <v>43900</v>
      </c>
    </row>
    <row r="37" spans="1:1" ht="45" x14ac:dyDescent="0.2">
      <c r="A37" s="53" t="s">
        <v>436</v>
      </c>
    </row>
    <row r="38" spans="1:1" ht="30" x14ac:dyDescent="0.2">
      <c r="A38" s="53" t="s">
        <v>450</v>
      </c>
    </row>
    <row r="39" spans="1:1" ht="15" x14ac:dyDescent="0.25">
      <c r="A39" s="264">
        <v>43907</v>
      </c>
    </row>
    <row r="40" spans="1:1" ht="45" x14ac:dyDescent="0.2">
      <c r="A40" s="53" t="s">
        <v>436</v>
      </c>
    </row>
    <row r="41" spans="1:1" ht="45" x14ac:dyDescent="0.2">
      <c r="A41" s="53" t="s">
        <v>458</v>
      </c>
    </row>
    <row r="42" spans="1:1" ht="15" x14ac:dyDescent="0.25">
      <c r="A42" s="264">
        <v>43916</v>
      </c>
    </row>
    <row r="43" spans="1:1" ht="45" x14ac:dyDescent="0.2">
      <c r="A43" s="53" t="s">
        <v>436</v>
      </c>
    </row>
    <row r="44" spans="1:1" ht="30" x14ac:dyDescent="0.2">
      <c r="A44" s="53" t="s">
        <v>462</v>
      </c>
    </row>
    <row r="45" spans="1:1" ht="15" x14ac:dyDescent="0.25">
      <c r="A45" s="264">
        <v>43936</v>
      </c>
    </row>
    <row r="46" spans="1:1" ht="45" x14ac:dyDescent="0.2">
      <c r="A46" s="53" t="s">
        <v>436</v>
      </c>
    </row>
    <row r="47" spans="1:1" ht="45" x14ac:dyDescent="0.2">
      <c r="A47" s="53" t="s">
        <v>468</v>
      </c>
    </row>
    <row r="48" spans="1:1" ht="15" x14ac:dyDescent="0.25">
      <c r="A48" s="264">
        <v>43944</v>
      </c>
    </row>
    <row r="49" spans="1:2" ht="45" x14ac:dyDescent="0.2">
      <c r="A49" s="53" t="s">
        <v>436</v>
      </c>
    </row>
    <row r="50" spans="1:2" ht="45" x14ac:dyDescent="0.2">
      <c r="A50" s="53" t="s">
        <v>470</v>
      </c>
    </row>
    <row r="51" spans="1:2" ht="15" x14ac:dyDescent="0.25">
      <c r="A51" s="264">
        <v>43948</v>
      </c>
    </row>
    <row r="52" spans="1:2" ht="45" x14ac:dyDescent="0.2">
      <c r="A52" s="53" t="s">
        <v>436</v>
      </c>
    </row>
    <row r="53" spans="1:2" ht="30" x14ac:dyDescent="0.2">
      <c r="A53" s="53" t="s">
        <v>471</v>
      </c>
    </row>
    <row r="54" spans="1:2" ht="15" x14ac:dyDescent="0.25">
      <c r="A54" s="264">
        <v>43948</v>
      </c>
    </row>
    <row r="55" spans="1:2" ht="45" x14ac:dyDescent="0.2">
      <c r="A55" s="53" t="s">
        <v>475</v>
      </c>
    </row>
    <row r="56" spans="1:2" ht="30" x14ac:dyDescent="0.2">
      <c r="A56" s="53" t="s">
        <v>476</v>
      </c>
    </row>
    <row r="57" spans="1:2" ht="15" x14ac:dyDescent="0.25">
      <c r="A57" s="264">
        <v>43964</v>
      </c>
      <c r="B57" s="84"/>
    </row>
    <row r="58" spans="1:2" ht="45" x14ac:dyDescent="0.2">
      <c r="A58" s="53" t="s">
        <v>436</v>
      </c>
    </row>
    <row r="59" spans="1:2" ht="45" x14ac:dyDescent="0.2">
      <c r="A59" s="53" t="s">
        <v>489</v>
      </c>
    </row>
    <row r="60" spans="1:2" ht="15" x14ac:dyDescent="0.25">
      <c r="A60" s="264">
        <v>43969</v>
      </c>
    </row>
    <row r="61" spans="1:2" ht="45" x14ac:dyDescent="0.2">
      <c r="A61" s="53" t="s">
        <v>436</v>
      </c>
    </row>
    <row r="62" spans="1:2" ht="30" x14ac:dyDescent="0.2">
      <c r="A62" s="53" t="s">
        <v>505</v>
      </c>
    </row>
    <row r="63" spans="1:2" ht="15" x14ac:dyDescent="0.25">
      <c r="A63" s="264">
        <v>43977</v>
      </c>
    </row>
    <row r="64" spans="1:2" ht="45" x14ac:dyDescent="0.2">
      <c r="A64" s="53" t="s">
        <v>436</v>
      </c>
    </row>
    <row r="65" spans="1:2" ht="30" x14ac:dyDescent="0.2">
      <c r="A65" s="53" t="s">
        <v>510</v>
      </c>
    </row>
    <row r="66" spans="1:2" ht="45" x14ac:dyDescent="0.2">
      <c r="A66" s="53" t="s">
        <v>509</v>
      </c>
    </row>
    <row r="67" spans="1:2" ht="75" x14ac:dyDescent="0.2">
      <c r="A67" s="53" t="s">
        <v>511</v>
      </c>
    </row>
    <row r="68" spans="1:2" ht="15" x14ac:dyDescent="0.25">
      <c r="A68" s="264">
        <v>43984</v>
      </c>
    </row>
    <row r="69" spans="1:2" ht="45" x14ac:dyDescent="0.2">
      <c r="A69" s="53" t="s">
        <v>436</v>
      </c>
    </row>
    <row r="70" spans="1:2" ht="30" x14ac:dyDescent="0.2">
      <c r="A70" s="53" t="s">
        <v>513</v>
      </c>
    </row>
    <row r="71" spans="1:2" ht="15" x14ac:dyDescent="0.25">
      <c r="A71" s="264">
        <v>43993</v>
      </c>
      <c r="B71" s="84"/>
    </row>
    <row r="72" spans="1:2" ht="45" x14ac:dyDescent="0.2">
      <c r="A72" s="53" t="s">
        <v>436</v>
      </c>
    </row>
    <row r="73" spans="1:2" ht="45" x14ac:dyDescent="0.2">
      <c r="A73" s="53" t="s">
        <v>517</v>
      </c>
    </row>
    <row r="74" spans="1:2" ht="15" x14ac:dyDescent="0.25">
      <c r="A74" s="264">
        <v>44000</v>
      </c>
    </row>
    <row r="75" spans="1:2" ht="45" x14ac:dyDescent="0.2">
      <c r="A75" s="53" t="s">
        <v>436</v>
      </c>
    </row>
    <row r="76" spans="1:2" ht="15" x14ac:dyDescent="0.2">
      <c r="A76" s="53" t="s">
        <v>521</v>
      </c>
    </row>
    <row r="77" spans="1:2" ht="15" x14ac:dyDescent="0.25">
      <c r="A77" s="264">
        <v>44004</v>
      </c>
    </row>
    <row r="78" spans="1:2" ht="45" x14ac:dyDescent="0.2">
      <c r="A78" s="53" t="s">
        <v>436</v>
      </c>
    </row>
    <row r="79" spans="1:2" ht="30" x14ac:dyDescent="0.2">
      <c r="A79" s="53" t="s">
        <v>523</v>
      </c>
    </row>
    <row r="80" spans="1:2" ht="15" x14ac:dyDescent="0.25">
      <c r="A80" s="264">
        <v>44029</v>
      </c>
    </row>
    <row r="81" spans="1:1" ht="45" x14ac:dyDescent="0.2">
      <c r="A81" s="53" t="s">
        <v>436</v>
      </c>
    </row>
    <row r="82" spans="1:1" ht="15" x14ac:dyDescent="0.2">
      <c r="A82" s="53" t="s">
        <v>533</v>
      </c>
    </row>
    <row r="83" spans="1:1" ht="15" x14ac:dyDescent="0.25">
      <c r="A83" s="264">
        <v>44039</v>
      </c>
    </row>
    <row r="84" spans="1:1" ht="45" x14ac:dyDescent="0.2">
      <c r="A84" s="53" t="s">
        <v>539</v>
      </c>
    </row>
    <row r="85" spans="1:1" ht="75" x14ac:dyDescent="0.2">
      <c r="A85" s="53" t="s">
        <v>540</v>
      </c>
    </row>
    <row r="86" spans="1:1" ht="15" x14ac:dyDescent="0.2">
      <c r="A86" s="53" t="s">
        <v>541</v>
      </c>
    </row>
    <row r="87" spans="1:1" ht="15" x14ac:dyDescent="0.25">
      <c r="A87" s="264">
        <v>44042</v>
      </c>
    </row>
    <row r="88" spans="1:1" ht="45" x14ac:dyDescent="0.2">
      <c r="A88" s="53" t="s">
        <v>436</v>
      </c>
    </row>
    <row r="89" spans="1:1" ht="15" x14ac:dyDescent="0.2">
      <c r="A89" s="53" t="s">
        <v>542</v>
      </c>
    </row>
    <row r="90" spans="1:1" ht="15" x14ac:dyDescent="0.25">
      <c r="A90" s="264">
        <v>44047</v>
      </c>
    </row>
    <row r="91" spans="1:1" ht="45" x14ac:dyDescent="0.2">
      <c r="A91" s="53" t="s">
        <v>436</v>
      </c>
    </row>
    <row r="92" spans="1:1" ht="15" x14ac:dyDescent="0.2">
      <c r="A92" s="53" t="s">
        <v>556</v>
      </c>
    </row>
    <row r="93" spans="1:1" ht="15" x14ac:dyDescent="0.25">
      <c r="A93" s="264">
        <v>44049</v>
      </c>
    </row>
    <row r="94" spans="1:1" ht="45" x14ac:dyDescent="0.2">
      <c r="A94" s="53" t="s">
        <v>557</v>
      </c>
    </row>
    <row r="95" spans="1:1" ht="15" x14ac:dyDescent="0.2">
      <c r="A95" s="53" t="s">
        <v>558</v>
      </c>
    </row>
    <row r="96" spans="1:1" ht="15" x14ac:dyDescent="0.25">
      <c r="A96" s="264">
        <v>44055</v>
      </c>
    </row>
    <row r="97" spans="1:1" ht="45" x14ac:dyDescent="0.2">
      <c r="A97" s="53" t="s">
        <v>436</v>
      </c>
    </row>
    <row r="98" spans="1:1" ht="15" x14ac:dyDescent="0.2">
      <c r="A98" s="53" t="s">
        <v>568</v>
      </c>
    </row>
    <row r="99" spans="1:1" ht="15" x14ac:dyDescent="0.25">
      <c r="A99" s="264">
        <v>44056</v>
      </c>
    </row>
    <row r="100" spans="1:1" ht="45" x14ac:dyDescent="0.2">
      <c r="A100" s="53" t="s">
        <v>436</v>
      </c>
    </row>
    <row r="101" spans="1:1" ht="15" x14ac:dyDescent="0.2">
      <c r="A101" s="53" t="s">
        <v>582</v>
      </c>
    </row>
    <row r="102" spans="1:1" ht="15" x14ac:dyDescent="0.25">
      <c r="A102" s="264">
        <v>44061</v>
      </c>
    </row>
    <row r="103" spans="1:1" ht="45" x14ac:dyDescent="0.2">
      <c r="A103" s="53" t="s">
        <v>436</v>
      </c>
    </row>
    <row r="104" spans="1:1" ht="15" x14ac:dyDescent="0.2">
      <c r="A104" s="53" t="s">
        <v>589</v>
      </c>
    </row>
    <row r="105" spans="1:1" ht="30" x14ac:dyDescent="0.2">
      <c r="A105" s="57" t="s">
        <v>593</v>
      </c>
    </row>
    <row r="106" spans="1:1" ht="15" x14ac:dyDescent="0.25">
      <c r="A106" s="56"/>
    </row>
    <row r="107" spans="1:1" ht="15" x14ac:dyDescent="0.25">
      <c r="A107" s="56"/>
    </row>
    <row r="108" spans="1:1" ht="15" x14ac:dyDescent="0.2">
      <c r="A108" s="57"/>
    </row>
    <row r="109" spans="1:1" ht="15" x14ac:dyDescent="0.25">
      <c r="A109" s="56"/>
    </row>
    <row r="110" spans="1:1" ht="15" x14ac:dyDescent="0.2">
      <c r="A110" s="57"/>
    </row>
    <row r="111" spans="1:1" ht="15" x14ac:dyDescent="0.25">
      <c r="A111" s="56"/>
    </row>
    <row r="112" spans="1:1" ht="15" x14ac:dyDescent="0.2">
      <c r="A112" s="57"/>
    </row>
    <row r="113" spans="1:1" ht="15" x14ac:dyDescent="0.25">
      <c r="A113" s="56"/>
    </row>
    <row r="114" spans="1:1" ht="15" x14ac:dyDescent="0.25">
      <c r="A114" s="56"/>
    </row>
    <row r="115" spans="1:1" ht="15" x14ac:dyDescent="0.2">
      <c r="A115" s="57"/>
    </row>
    <row r="116" spans="1:1" ht="15" x14ac:dyDescent="0.25">
      <c r="A116" s="56"/>
    </row>
    <row r="117" spans="1:1" ht="12.75" x14ac:dyDescent="0.2">
      <c r="A117" s="83"/>
    </row>
    <row r="118" spans="1:1" ht="15" x14ac:dyDescent="0.25">
      <c r="A118" s="56"/>
    </row>
    <row r="119" spans="1:1" ht="12.75" x14ac:dyDescent="0.2">
      <c r="A119" s="83"/>
    </row>
    <row r="120" spans="1:1" ht="15" x14ac:dyDescent="0.25">
      <c r="A120" s="56"/>
    </row>
    <row r="121" spans="1:1" x14ac:dyDescent="0.2">
      <c r="A121" s="84"/>
    </row>
    <row r="122" spans="1:1" ht="12.75" x14ac:dyDescent="0.2">
      <c r="A122" s="83"/>
    </row>
    <row r="123" spans="1:1" ht="15" x14ac:dyDescent="0.25">
      <c r="A123" s="56"/>
    </row>
    <row r="124" spans="1:1" ht="12.75" x14ac:dyDescent="0.2">
      <c r="A124" s="83"/>
    </row>
    <row r="125" spans="1:1" ht="15" x14ac:dyDescent="0.25">
      <c r="A125" s="56"/>
    </row>
    <row r="126" spans="1:1" ht="15" x14ac:dyDescent="0.25">
      <c r="A126" s="5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D40"/>
  <sheetViews>
    <sheetView view="pageBreakPreview" workbookViewId="0">
      <selection activeCell="A40" sqref="A40:FD40"/>
    </sheetView>
  </sheetViews>
  <sheetFormatPr defaultColWidth="1" defaultRowHeight="12.75" x14ac:dyDescent="0.2"/>
  <cols>
    <col min="1" max="83" width="1" style="80"/>
    <col min="84" max="84" width="4.83203125" style="80" customWidth="1"/>
    <col min="85" max="16384" width="1" style="80"/>
  </cols>
  <sheetData>
    <row r="1" spans="1:160" s="62" customFormat="1" ht="15" x14ac:dyDescent="0.25">
      <c r="A1" s="60"/>
      <c r="B1" s="334" t="s">
        <v>56</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c r="AP1" s="334"/>
      <c r="AQ1" s="334"/>
      <c r="AR1" s="334"/>
      <c r="AS1" s="334"/>
      <c r="AT1" s="334"/>
      <c r="AU1" s="334"/>
      <c r="AV1" s="334"/>
      <c r="AW1" s="334"/>
      <c r="AX1" s="334"/>
      <c r="AY1" s="334"/>
      <c r="AZ1" s="334"/>
      <c r="BA1" s="334"/>
      <c r="BB1" s="334"/>
      <c r="BC1" s="334"/>
      <c r="BD1" s="334"/>
      <c r="BE1" s="334"/>
      <c r="BF1" s="334"/>
      <c r="BG1" s="334"/>
      <c r="BH1" s="334"/>
      <c r="BI1" s="334"/>
      <c r="BJ1" s="334"/>
      <c r="BK1" s="334"/>
      <c r="BL1" s="334"/>
      <c r="BM1" s="334"/>
      <c r="BN1" s="334"/>
      <c r="BO1" s="334"/>
      <c r="BP1" s="334"/>
      <c r="BQ1" s="334"/>
      <c r="BR1" s="334"/>
      <c r="BS1" s="334"/>
      <c r="BT1" s="334"/>
      <c r="BU1" s="334"/>
      <c r="BV1" s="334"/>
      <c r="BW1" s="334"/>
      <c r="BX1" s="334"/>
      <c r="BY1" s="334"/>
      <c r="BZ1" s="334"/>
      <c r="CA1" s="334"/>
      <c r="CB1" s="334"/>
      <c r="CC1" s="334"/>
      <c r="CD1" s="334"/>
      <c r="CE1" s="334"/>
      <c r="CF1" s="334"/>
      <c r="CG1" s="334"/>
      <c r="CH1" s="334"/>
      <c r="CI1" s="334"/>
      <c r="CJ1" s="334"/>
      <c r="CK1" s="334"/>
      <c r="CL1" s="334"/>
      <c r="CM1" s="334"/>
      <c r="CN1" s="334"/>
      <c r="CO1" s="334"/>
      <c r="CP1" s="334"/>
      <c r="CQ1" s="334"/>
      <c r="CR1" s="334"/>
      <c r="CS1" s="334"/>
      <c r="CT1" s="334"/>
      <c r="CU1" s="334"/>
      <c r="CV1" s="334"/>
      <c r="CW1" s="334"/>
      <c r="CX1" s="334"/>
      <c r="CY1" s="334"/>
      <c r="CZ1" s="334"/>
      <c r="DA1" s="334"/>
      <c r="DB1" s="334"/>
      <c r="DC1" s="334"/>
      <c r="DD1" s="334"/>
      <c r="DE1" s="334"/>
      <c r="DF1" s="334"/>
      <c r="DG1" s="334"/>
      <c r="DH1" s="334"/>
      <c r="DI1" s="334"/>
      <c r="DJ1" s="334"/>
      <c r="DK1" s="334"/>
      <c r="DL1" s="334"/>
      <c r="DM1" s="334"/>
      <c r="DN1" s="334"/>
      <c r="DO1" s="334"/>
      <c r="DP1" s="334"/>
      <c r="DQ1" s="334"/>
      <c r="DR1" s="334"/>
      <c r="DS1" s="334"/>
      <c r="DT1" s="334"/>
      <c r="DU1" s="334"/>
      <c r="DV1" s="334"/>
      <c r="DW1" s="334"/>
      <c r="DX1" s="334"/>
      <c r="DY1" s="334"/>
      <c r="DZ1" s="334"/>
      <c r="EA1" s="334"/>
      <c r="EB1" s="334"/>
      <c r="EC1" s="334"/>
      <c r="ED1" s="334"/>
      <c r="EE1" s="334"/>
      <c r="EF1" s="334"/>
      <c r="EG1" s="334"/>
      <c r="EH1" s="334"/>
      <c r="EI1" s="334"/>
      <c r="EJ1" s="334"/>
      <c r="EK1" s="334"/>
      <c r="EL1" s="334"/>
      <c r="EM1" s="334"/>
      <c r="EN1" s="334"/>
      <c r="EO1" s="334"/>
      <c r="EP1" s="334"/>
      <c r="EQ1" s="334"/>
      <c r="ER1" s="334"/>
      <c r="ES1" s="334"/>
      <c r="ET1" s="334"/>
      <c r="EU1" s="334"/>
      <c r="EV1" s="334"/>
      <c r="EW1" s="334"/>
      <c r="EX1" s="334"/>
      <c r="EY1" s="334"/>
      <c r="EZ1" s="334"/>
      <c r="FA1" s="334"/>
      <c r="FB1" s="334"/>
      <c r="FC1" s="334"/>
      <c r="FD1" s="61"/>
    </row>
    <row r="2" spans="1:160" s="62" customFormat="1" ht="9" customHeight="1" x14ac:dyDescent="0.25">
      <c r="A2" s="63"/>
      <c r="FD2" s="64"/>
    </row>
    <row r="3" spans="1:160" s="62" customFormat="1" ht="15" x14ac:dyDescent="0.25">
      <c r="A3" s="63"/>
      <c r="G3" s="335" t="s">
        <v>57</v>
      </c>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c r="AP3" s="335"/>
      <c r="AQ3" s="335"/>
      <c r="AR3" s="335"/>
      <c r="AS3" s="335"/>
      <c r="AT3" s="335"/>
      <c r="AU3" s="335"/>
      <c r="AV3" s="335"/>
      <c r="AW3" s="335"/>
      <c r="AX3" s="335"/>
      <c r="AY3" s="335"/>
      <c r="AZ3" s="335"/>
      <c r="BA3" s="335"/>
      <c r="BB3" s="335"/>
      <c r="BC3" s="335"/>
      <c r="BD3" s="335"/>
      <c r="BE3" s="335"/>
      <c r="BF3" s="335"/>
      <c r="BG3" s="335"/>
      <c r="BH3" s="335"/>
      <c r="BI3" s="335"/>
      <c r="BJ3" s="335"/>
      <c r="BK3" s="335"/>
      <c r="BL3" s="335"/>
      <c r="BM3" s="335"/>
      <c r="BN3" s="335"/>
      <c r="BO3" s="335"/>
      <c r="BP3" s="335"/>
      <c r="BQ3" s="335"/>
      <c r="BR3" s="335"/>
      <c r="BS3" s="335"/>
      <c r="BT3" s="335"/>
      <c r="BU3" s="335"/>
      <c r="BV3" s="335"/>
      <c r="BW3" s="335"/>
      <c r="BX3" s="335"/>
      <c r="BY3" s="335"/>
      <c r="BZ3" s="335"/>
      <c r="CA3" s="335"/>
      <c r="CB3" s="335"/>
      <c r="CC3" s="335"/>
      <c r="CD3" s="335"/>
      <c r="CE3" s="335"/>
      <c r="CF3" s="335"/>
      <c r="CG3" s="335"/>
      <c r="CH3" s="335"/>
      <c r="CI3" s="335"/>
      <c r="CJ3" s="335"/>
      <c r="CK3" s="335"/>
      <c r="CL3" s="335"/>
      <c r="CM3" s="335"/>
      <c r="CN3" s="335"/>
      <c r="CO3" s="335"/>
      <c r="CP3" s="335"/>
      <c r="CQ3" s="335"/>
      <c r="CR3" s="335"/>
      <c r="CS3" s="335"/>
      <c r="CT3" s="335"/>
      <c r="CU3" s="335"/>
      <c r="CV3" s="335"/>
      <c r="CW3" s="335"/>
      <c r="CX3" s="335"/>
      <c r="CY3" s="335"/>
      <c r="CZ3" s="335"/>
      <c r="DA3" s="335"/>
      <c r="DB3" s="335"/>
      <c r="DC3" s="335"/>
      <c r="DD3" s="335"/>
      <c r="DE3" s="335"/>
      <c r="DF3" s="335"/>
      <c r="DG3" s="335"/>
      <c r="DH3" s="335"/>
      <c r="DI3" s="335"/>
      <c r="DJ3" s="335"/>
      <c r="DK3" s="335"/>
      <c r="DL3" s="335"/>
      <c r="DM3" s="335"/>
      <c r="DN3" s="335"/>
      <c r="DO3" s="335"/>
      <c r="DP3" s="335"/>
      <c r="DQ3" s="335"/>
      <c r="DR3" s="335"/>
      <c r="DS3" s="335"/>
      <c r="DT3" s="335"/>
      <c r="DU3" s="335"/>
      <c r="DV3" s="335"/>
      <c r="DW3" s="335"/>
      <c r="DX3" s="335"/>
      <c r="DY3" s="335"/>
      <c r="DZ3" s="335"/>
      <c r="EA3" s="335"/>
      <c r="EB3" s="335"/>
      <c r="EC3" s="335"/>
      <c r="ED3" s="335"/>
      <c r="EE3" s="335"/>
      <c r="EF3" s="335"/>
      <c r="EG3" s="335"/>
      <c r="EH3" s="335"/>
      <c r="EI3" s="335"/>
      <c r="EJ3" s="335"/>
      <c r="EK3" s="335"/>
      <c r="EL3" s="335"/>
      <c r="EM3" s="335"/>
      <c r="EN3" s="335"/>
      <c r="EO3" s="335"/>
      <c r="EP3" s="335"/>
      <c r="EQ3" s="335"/>
      <c r="ER3" s="335"/>
      <c r="ES3" s="335"/>
      <c r="ET3" s="335"/>
      <c r="EU3" s="335"/>
      <c r="EV3" s="335"/>
      <c r="EW3" s="335"/>
      <c r="EX3" s="335"/>
      <c r="EY3" s="335"/>
      <c r="EZ3" s="335"/>
      <c r="FA3" s="335"/>
      <c r="FB3" s="335"/>
      <c r="FC3" s="335"/>
      <c r="FD3" s="64"/>
    </row>
    <row r="4" spans="1:160" s="62" customFormat="1" ht="15" x14ac:dyDescent="0.25">
      <c r="A4" s="63"/>
      <c r="B4" s="336" t="s">
        <v>58</v>
      </c>
      <c r="C4" s="336"/>
      <c r="D4" s="336"/>
      <c r="E4" s="336"/>
      <c r="F4" s="336"/>
      <c r="G4" s="336"/>
      <c r="H4" s="336"/>
      <c r="I4" s="336"/>
      <c r="J4" s="336"/>
      <c r="K4" s="336"/>
      <c r="L4" s="336"/>
      <c r="M4" s="336"/>
      <c r="N4" s="336"/>
      <c r="O4" s="336"/>
      <c r="P4" s="336"/>
      <c r="Q4" s="336"/>
      <c r="R4" s="336"/>
      <c r="S4" s="336"/>
      <c r="T4" s="336"/>
      <c r="U4" s="336"/>
      <c r="V4" s="336"/>
      <c r="W4" s="336"/>
      <c r="X4" s="336"/>
      <c r="Y4" s="336"/>
      <c r="Z4" s="336"/>
      <c r="AA4" s="336"/>
      <c r="AB4" s="336"/>
      <c r="AC4" s="336"/>
      <c r="AD4" s="336"/>
      <c r="AE4" s="336"/>
      <c r="AF4" s="336"/>
      <c r="AG4" s="336"/>
      <c r="AH4" s="336"/>
      <c r="AI4" s="336"/>
      <c r="AJ4" s="336"/>
      <c r="AK4" s="336"/>
      <c r="AL4" s="336"/>
      <c r="AM4" s="336"/>
      <c r="AN4" s="336"/>
      <c r="AO4" s="336"/>
      <c r="AP4" s="336"/>
      <c r="AQ4" s="336"/>
      <c r="AR4" s="336"/>
      <c r="AS4" s="336"/>
      <c r="AT4" s="336"/>
      <c r="AU4" s="336"/>
      <c r="AV4" s="336"/>
      <c r="AW4" s="336"/>
      <c r="AX4" s="336"/>
      <c r="AY4" s="336"/>
      <c r="AZ4" s="336"/>
      <c r="BA4" s="336"/>
      <c r="BB4" s="336"/>
      <c r="BC4" s="336"/>
      <c r="BD4" s="336"/>
      <c r="BE4" s="336"/>
      <c r="BF4" s="336"/>
      <c r="BG4" s="336"/>
      <c r="BH4" s="336"/>
      <c r="BI4" s="336"/>
      <c r="BJ4" s="336"/>
      <c r="BK4" s="336"/>
      <c r="BL4" s="336"/>
      <c r="BM4" s="336"/>
      <c r="BN4" s="336"/>
      <c r="BO4" s="336"/>
      <c r="BP4" s="336"/>
      <c r="BQ4" s="336"/>
      <c r="BR4" s="336"/>
      <c r="BS4" s="336"/>
      <c r="BT4" s="336"/>
      <c r="BU4" s="336"/>
      <c r="BV4" s="336"/>
      <c r="BW4" s="336"/>
      <c r="BX4" s="336"/>
      <c r="BY4" s="336"/>
      <c r="BZ4" s="337">
        <f>План!M163</f>
        <v>0</v>
      </c>
      <c r="CA4" s="338"/>
      <c r="CB4" s="338"/>
      <c r="CC4" s="338"/>
      <c r="CD4" s="338"/>
      <c r="CE4" s="338"/>
      <c r="CF4" s="338"/>
      <c r="CG4" s="338"/>
      <c r="CH4" s="338"/>
      <c r="CI4" s="338"/>
      <c r="CJ4" s="336" t="s">
        <v>59</v>
      </c>
      <c r="CK4" s="336"/>
      <c r="CL4" s="336"/>
      <c r="CM4" s="336"/>
      <c r="CN4" s="336"/>
      <c r="CO4" s="336"/>
      <c r="CP4" s="336"/>
      <c r="CQ4" s="336"/>
      <c r="CR4" s="336"/>
      <c r="CS4" s="336"/>
      <c r="FD4" s="64"/>
    </row>
    <row r="5" spans="1:160" s="62" customFormat="1" ht="9" customHeight="1" x14ac:dyDescent="0.25">
      <c r="A5" s="63"/>
      <c r="BZ5" s="65"/>
      <c r="CA5" s="65"/>
      <c r="CB5" s="65"/>
      <c r="CC5" s="65"/>
      <c r="CD5" s="65"/>
      <c r="CE5" s="65"/>
      <c r="CF5" s="65"/>
      <c r="CG5" s="65"/>
      <c r="CH5" s="65"/>
      <c r="CI5" s="65"/>
      <c r="FD5" s="64"/>
    </row>
    <row r="6" spans="1:160" s="68" customFormat="1" ht="30" customHeight="1" x14ac:dyDescent="0.25">
      <c r="A6" s="66"/>
      <c r="B6" s="332" t="s">
        <v>60</v>
      </c>
      <c r="C6" s="333"/>
      <c r="D6" s="333"/>
      <c r="E6" s="333"/>
      <c r="F6" s="333"/>
      <c r="G6" s="333"/>
      <c r="H6" s="333"/>
      <c r="I6" s="333"/>
      <c r="J6" s="333"/>
      <c r="K6" s="333"/>
      <c r="L6" s="333"/>
      <c r="M6" s="333"/>
      <c r="N6" s="333"/>
      <c r="O6" s="333"/>
      <c r="P6" s="333"/>
      <c r="Q6" s="333"/>
      <c r="R6" s="333"/>
      <c r="S6" s="333"/>
      <c r="T6" s="333"/>
      <c r="U6" s="333"/>
      <c r="V6" s="333"/>
      <c r="W6" s="333"/>
      <c r="X6" s="333"/>
      <c r="Y6" s="333"/>
      <c r="Z6" s="333"/>
      <c r="AA6" s="333"/>
      <c r="AB6" s="333"/>
      <c r="AC6" s="333"/>
      <c r="AD6" s="333"/>
      <c r="AE6" s="333"/>
      <c r="AF6" s="333"/>
      <c r="AG6" s="333"/>
      <c r="AH6" s="333"/>
      <c r="AI6" s="333"/>
      <c r="AJ6" s="333"/>
      <c r="AK6" s="333"/>
      <c r="AL6" s="333"/>
      <c r="AM6" s="333"/>
      <c r="AN6" s="333"/>
      <c r="AO6" s="333"/>
      <c r="AP6" s="333"/>
      <c r="AQ6" s="333"/>
      <c r="AR6" s="333"/>
      <c r="AS6" s="333"/>
      <c r="AT6" s="333"/>
      <c r="AU6" s="333"/>
      <c r="AV6" s="333"/>
      <c r="AW6" s="333"/>
      <c r="AX6" s="333"/>
      <c r="AY6" s="333"/>
      <c r="AZ6" s="333"/>
      <c r="BA6" s="333"/>
      <c r="BB6" s="333"/>
      <c r="BC6" s="333"/>
      <c r="BD6" s="333"/>
      <c r="BE6" s="333"/>
      <c r="BF6" s="333"/>
      <c r="BG6" s="333"/>
      <c r="BH6" s="333"/>
      <c r="BI6" s="333"/>
      <c r="BJ6" s="333"/>
      <c r="BK6" s="333"/>
      <c r="BL6" s="333"/>
      <c r="BM6" s="333"/>
      <c r="BN6" s="333"/>
      <c r="BO6" s="333"/>
      <c r="BP6" s="333"/>
      <c r="BQ6" s="333"/>
      <c r="BR6" s="333"/>
      <c r="BS6" s="333"/>
      <c r="BT6" s="333"/>
      <c r="BU6" s="333"/>
      <c r="BV6" s="333"/>
      <c r="BW6" s="333"/>
      <c r="BX6" s="333"/>
      <c r="BY6" s="333"/>
      <c r="BZ6" s="333"/>
      <c r="CA6" s="333"/>
      <c r="CB6" s="333"/>
      <c r="CC6" s="333"/>
      <c r="CD6" s="333"/>
      <c r="CE6" s="333"/>
      <c r="CF6" s="333"/>
      <c r="CG6" s="333"/>
      <c r="CH6" s="333"/>
      <c r="CI6" s="333"/>
      <c r="CJ6" s="333"/>
      <c r="CK6" s="333"/>
      <c r="CL6" s="333"/>
      <c r="CM6" s="333"/>
      <c r="CN6" s="333"/>
      <c r="CO6" s="333"/>
      <c r="CP6" s="333"/>
      <c r="CQ6" s="333"/>
      <c r="CR6" s="333"/>
      <c r="CS6" s="333"/>
      <c r="CT6" s="333"/>
      <c r="CU6" s="333"/>
      <c r="CV6" s="333"/>
      <c r="CW6" s="333"/>
      <c r="CX6" s="333"/>
      <c r="CY6" s="333"/>
      <c r="CZ6" s="333"/>
      <c r="DA6" s="333"/>
      <c r="DB6" s="333"/>
      <c r="DC6" s="333"/>
      <c r="DD6" s="333"/>
      <c r="DE6" s="333"/>
      <c r="DF6" s="333"/>
      <c r="DG6" s="333"/>
      <c r="DH6" s="333"/>
      <c r="DI6" s="333"/>
      <c r="DJ6" s="333"/>
      <c r="DK6" s="333"/>
      <c r="DL6" s="333"/>
      <c r="DM6" s="333"/>
      <c r="DN6" s="333"/>
      <c r="DO6" s="333"/>
      <c r="DP6" s="333"/>
      <c r="DQ6" s="333"/>
      <c r="DR6" s="333"/>
      <c r="DS6" s="333"/>
      <c r="DT6" s="333"/>
      <c r="DU6" s="333"/>
      <c r="DV6" s="333"/>
      <c r="DW6" s="333"/>
      <c r="DX6" s="333"/>
      <c r="DY6" s="333"/>
      <c r="DZ6" s="333"/>
      <c r="EA6" s="333"/>
      <c r="EB6" s="333"/>
      <c r="EC6" s="333"/>
      <c r="ED6" s="333"/>
      <c r="EE6" s="333"/>
      <c r="EF6" s="333"/>
      <c r="EG6" s="333"/>
      <c r="EH6" s="333"/>
      <c r="EI6" s="333"/>
      <c r="EJ6" s="333"/>
      <c r="EK6" s="333"/>
      <c r="EL6" s="333"/>
      <c r="EM6" s="333"/>
      <c r="EN6" s="333"/>
      <c r="EO6" s="333"/>
      <c r="EP6" s="333"/>
      <c r="EQ6" s="333"/>
      <c r="ER6" s="333"/>
      <c r="ES6" s="333"/>
      <c r="ET6" s="333"/>
      <c r="EU6" s="333"/>
      <c r="EV6" s="333"/>
      <c r="EW6" s="333"/>
      <c r="EX6" s="333"/>
      <c r="EY6" s="333"/>
      <c r="EZ6" s="333"/>
      <c r="FA6" s="333"/>
      <c r="FB6" s="333"/>
      <c r="FC6" s="333"/>
      <c r="FD6" s="67"/>
    </row>
    <row r="7" spans="1:160" s="62" customFormat="1" ht="15" x14ac:dyDescent="0.25">
      <c r="A7" s="63"/>
      <c r="B7" s="336" t="s">
        <v>61</v>
      </c>
      <c r="C7" s="336"/>
      <c r="D7" s="336"/>
      <c r="E7" s="336"/>
      <c r="F7" s="336"/>
      <c r="G7" s="336"/>
      <c r="H7" s="336"/>
      <c r="I7" s="336"/>
      <c r="J7" s="336"/>
      <c r="K7" s="336"/>
      <c r="L7" s="336"/>
      <c r="M7" s="336"/>
      <c r="N7" s="336"/>
      <c r="O7" s="336"/>
      <c r="P7" s="336"/>
      <c r="Q7" s="336"/>
      <c r="R7" s="336"/>
      <c r="S7" s="336"/>
      <c r="T7" s="336"/>
      <c r="U7" s="336"/>
      <c r="V7" s="336"/>
      <c r="W7" s="336"/>
      <c r="X7" s="336"/>
      <c r="Y7" s="336"/>
      <c r="Z7" s="336"/>
      <c r="AA7" s="336"/>
      <c r="AB7" s="336"/>
      <c r="AC7" s="336"/>
      <c r="AD7" s="336"/>
      <c r="AE7" s="336"/>
      <c r="AF7" s="336"/>
      <c r="AG7" s="336"/>
      <c r="AH7" s="336"/>
      <c r="AI7" s="336"/>
      <c r="AJ7" s="336"/>
      <c r="AK7" s="336"/>
      <c r="AL7" s="336"/>
      <c r="AM7" s="336"/>
      <c r="AN7" s="336"/>
      <c r="AO7" s="336"/>
      <c r="AP7" s="336"/>
      <c r="AQ7" s="336"/>
      <c r="AR7" s="336"/>
      <c r="AS7" s="336"/>
      <c r="AT7" s="336"/>
      <c r="AU7" s="336"/>
      <c r="AV7" s="339">
        <v>0</v>
      </c>
      <c r="AW7" s="339"/>
      <c r="AX7" s="339"/>
      <c r="AY7" s="339"/>
      <c r="AZ7" s="339"/>
      <c r="BA7" s="339"/>
      <c r="BB7" s="339"/>
      <c r="BC7" s="339"/>
      <c r="BD7" s="339"/>
      <c r="BE7" s="339"/>
      <c r="BF7" s="336" t="s">
        <v>59</v>
      </c>
      <c r="BG7" s="336"/>
      <c r="BH7" s="336"/>
      <c r="BI7" s="336"/>
      <c r="BJ7" s="336"/>
      <c r="BK7" s="336"/>
      <c r="BL7" s="336"/>
      <c r="BM7" s="336"/>
      <c r="BN7" s="336"/>
      <c r="BO7" s="336"/>
      <c r="FD7" s="64"/>
    </row>
    <row r="8" spans="1:160" s="62" customFormat="1" ht="9" customHeight="1" x14ac:dyDescent="0.25">
      <c r="A8" s="63"/>
      <c r="FD8" s="64"/>
    </row>
    <row r="9" spans="1:160" s="62" customFormat="1" ht="15" x14ac:dyDescent="0.25">
      <c r="A9" s="63"/>
      <c r="G9" s="335" t="s">
        <v>62</v>
      </c>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5"/>
      <c r="AK9" s="335"/>
      <c r="AL9" s="335"/>
      <c r="AM9" s="335"/>
      <c r="AN9" s="335"/>
      <c r="AO9" s="335"/>
      <c r="AP9" s="335"/>
      <c r="AQ9" s="335"/>
      <c r="AR9" s="335"/>
      <c r="AS9" s="335"/>
      <c r="AT9" s="335"/>
      <c r="AU9" s="335"/>
      <c r="AV9" s="335"/>
      <c r="AW9" s="335"/>
      <c r="AX9" s="335"/>
      <c r="AY9" s="335"/>
      <c r="AZ9" s="335"/>
      <c r="BA9" s="335"/>
      <c r="BB9" s="335"/>
      <c r="BC9" s="335"/>
      <c r="BD9" s="335"/>
      <c r="BE9" s="335"/>
      <c r="BF9" s="335"/>
      <c r="BG9" s="335"/>
      <c r="BH9" s="335"/>
      <c r="BI9" s="335"/>
      <c r="BJ9" s="335"/>
      <c r="BK9" s="335"/>
      <c r="BL9" s="335"/>
      <c r="BM9" s="335"/>
      <c r="BN9" s="335"/>
      <c r="BO9" s="335"/>
      <c r="BP9" s="335"/>
      <c r="BQ9" s="335"/>
      <c r="BR9" s="335"/>
      <c r="BS9" s="335"/>
      <c r="BT9" s="335"/>
      <c r="BU9" s="335"/>
      <c r="BV9" s="335"/>
      <c r="BW9" s="335"/>
      <c r="BX9" s="335"/>
      <c r="BY9" s="335"/>
      <c r="BZ9" s="335"/>
      <c r="CA9" s="335"/>
      <c r="CB9" s="335"/>
      <c r="CC9" s="335"/>
      <c r="CD9" s="335"/>
      <c r="CE9" s="335"/>
      <c r="CF9" s="335"/>
      <c r="CG9" s="335"/>
      <c r="CH9" s="335"/>
      <c r="CI9" s="335"/>
      <c r="CJ9" s="335"/>
      <c r="CK9" s="335"/>
      <c r="CL9" s="335"/>
      <c r="CM9" s="335"/>
      <c r="CN9" s="335"/>
      <c r="CO9" s="335"/>
      <c r="CP9" s="335"/>
      <c r="CQ9" s="335"/>
      <c r="CR9" s="335"/>
      <c r="CS9" s="335"/>
      <c r="CT9" s="335"/>
      <c r="CU9" s="335"/>
      <c r="CV9" s="335"/>
      <c r="CW9" s="335"/>
      <c r="CX9" s="335"/>
      <c r="CY9" s="335"/>
      <c r="CZ9" s="335"/>
      <c r="DA9" s="335"/>
      <c r="DB9" s="335"/>
      <c r="DC9" s="335"/>
      <c r="DD9" s="335"/>
      <c r="DE9" s="335"/>
      <c r="DF9" s="335"/>
      <c r="DG9" s="335"/>
      <c r="DH9" s="335"/>
      <c r="DI9" s="335"/>
      <c r="DJ9" s="335"/>
      <c r="DK9" s="335"/>
      <c r="DL9" s="335"/>
      <c r="DM9" s="335"/>
      <c r="DN9" s="335"/>
      <c r="DO9" s="335"/>
      <c r="DP9" s="335"/>
      <c r="DQ9" s="335"/>
      <c r="DR9" s="335"/>
      <c r="DS9" s="335"/>
      <c r="DT9" s="335"/>
      <c r="DU9" s="335"/>
      <c r="DV9" s="335"/>
      <c r="DW9" s="335"/>
      <c r="DX9" s="335"/>
      <c r="DY9" s="335"/>
      <c r="DZ9" s="335"/>
      <c r="EA9" s="335"/>
      <c r="EB9" s="335"/>
      <c r="EC9" s="335"/>
      <c r="ED9" s="335"/>
      <c r="EE9" s="335"/>
      <c r="EF9" s="335"/>
      <c r="EG9" s="335"/>
      <c r="EH9" s="335"/>
      <c r="EI9" s="335"/>
      <c r="EJ9" s="335"/>
      <c r="EK9" s="335"/>
      <c r="EL9" s="335"/>
      <c r="EM9" s="335"/>
      <c r="EN9" s="335"/>
      <c r="EO9" s="335"/>
      <c r="EP9" s="335"/>
      <c r="EQ9" s="335"/>
      <c r="ER9" s="335"/>
      <c r="ES9" s="335"/>
      <c r="ET9" s="335"/>
      <c r="EU9" s="335"/>
      <c r="EV9" s="335"/>
      <c r="EW9" s="335"/>
      <c r="EX9" s="335"/>
      <c r="EY9" s="335"/>
      <c r="EZ9" s="335"/>
      <c r="FA9" s="335"/>
      <c r="FB9" s="335"/>
      <c r="FC9" s="335"/>
      <c r="FD9" s="64"/>
    </row>
    <row r="10" spans="1:160" s="62" customFormat="1" ht="15" x14ac:dyDescent="0.25">
      <c r="A10" s="63"/>
      <c r="B10" s="62" t="s">
        <v>63</v>
      </c>
      <c r="AW10" s="339">
        <v>0</v>
      </c>
      <c r="AX10" s="339"/>
      <c r="AY10" s="339"/>
      <c r="AZ10" s="339"/>
      <c r="BA10" s="339"/>
      <c r="BB10" s="339"/>
      <c r="BC10" s="339"/>
      <c r="BD10" s="339"/>
      <c r="BE10" s="339"/>
      <c r="BF10" s="339"/>
      <c r="BG10" s="340" t="s">
        <v>64</v>
      </c>
      <c r="BH10" s="340"/>
      <c r="BI10" s="340"/>
      <c r="BJ10" s="340"/>
      <c r="BK10" s="340"/>
      <c r="BL10" s="340"/>
      <c r="BM10" s="340"/>
      <c r="BN10" s="340"/>
      <c r="BO10" s="340"/>
      <c r="BP10" s="340"/>
      <c r="BQ10" s="339"/>
      <c r="BR10" s="339"/>
      <c r="BS10" s="339"/>
      <c r="BT10" s="339"/>
      <c r="BU10" s="339"/>
      <c r="BV10" s="339"/>
      <c r="BW10" s="339"/>
      <c r="BX10" s="339"/>
      <c r="BY10" s="339"/>
      <c r="BZ10" s="339"/>
      <c r="CA10" s="336" t="s">
        <v>65</v>
      </c>
      <c r="CB10" s="336"/>
      <c r="CC10" s="336"/>
      <c r="CD10" s="336"/>
      <c r="CE10" s="336"/>
      <c r="CF10" s="336"/>
      <c r="CG10" s="336"/>
      <c r="CH10" s="336"/>
      <c r="CI10" s="336"/>
      <c r="CJ10" s="336"/>
      <c r="CK10" s="336"/>
      <c r="CL10" s="336"/>
      <c r="CM10" s="336"/>
      <c r="CN10" s="336"/>
      <c r="CO10" s="336"/>
      <c r="FD10" s="64"/>
    </row>
    <row r="11" spans="1:160" s="68" customFormat="1" ht="9" customHeight="1" x14ac:dyDescent="0.25">
      <c r="A11" s="66"/>
      <c r="FD11" s="67"/>
    </row>
    <row r="12" spans="1:160" s="68" customFormat="1" ht="15" x14ac:dyDescent="0.25">
      <c r="A12" s="66"/>
      <c r="G12" s="341" t="s">
        <v>66</v>
      </c>
      <c r="H12" s="341"/>
      <c r="I12" s="341"/>
      <c r="J12" s="341"/>
      <c r="K12" s="341"/>
      <c r="L12" s="341"/>
      <c r="M12" s="341"/>
      <c r="N12" s="341"/>
      <c r="O12" s="341"/>
      <c r="P12" s="341"/>
      <c r="Q12" s="341"/>
      <c r="R12" s="341"/>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c r="BB12" s="341"/>
      <c r="BC12" s="341"/>
      <c r="BD12" s="341"/>
      <c r="BE12" s="341"/>
      <c r="BF12" s="341"/>
      <c r="BG12" s="341"/>
      <c r="BH12" s="341"/>
      <c r="BI12" s="341"/>
      <c r="BJ12" s="341"/>
      <c r="BK12" s="341"/>
      <c r="BL12" s="341"/>
      <c r="BM12" s="341"/>
      <c r="BN12" s="341"/>
      <c r="BO12" s="341"/>
      <c r="BP12" s="341"/>
      <c r="BQ12" s="341"/>
      <c r="BR12" s="341"/>
      <c r="BS12" s="341"/>
      <c r="BT12" s="341"/>
      <c r="BU12" s="341"/>
      <c r="BV12" s="341"/>
      <c r="BW12" s="341"/>
      <c r="BX12" s="341"/>
      <c r="BY12" s="341"/>
      <c r="BZ12" s="341"/>
      <c r="CA12" s="341"/>
      <c r="CB12" s="341"/>
      <c r="CC12" s="341"/>
      <c r="CD12" s="341"/>
      <c r="CE12" s="341"/>
      <c r="CF12" s="341"/>
      <c r="CG12" s="341"/>
      <c r="CH12" s="341"/>
      <c r="CI12" s="341"/>
      <c r="CJ12" s="341"/>
      <c r="CK12" s="341"/>
      <c r="CL12" s="341"/>
      <c r="CM12" s="341"/>
      <c r="CN12" s="341"/>
      <c r="CO12" s="341"/>
      <c r="CP12" s="341"/>
      <c r="CQ12" s="341"/>
      <c r="CR12" s="341"/>
      <c r="CS12" s="341"/>
      <c r="CT12" s="341"/>
      <c r="CU12" s="341"/>
      <c r="CV12" s="341"/>
      <c r="CW12" s="341"/>
      <c r="CX12" s="341"/>
      <c r="CY12" s="341"/>
      <c r="CZ12" s="341"/>
      <c r="DA12" s="341"/>
      <c r="DB12" s="341"/>
      <c r="DC12" s="341"/>
      <c r="DD12" s="341"/>
      <c r="DE12" s="341"/>
      <c r="DF12" s="341"/>
      <c r="DG12" s="341"/>
      <c r="DH12" s="341"/>
      <c r="DI12" s="341"/>
      <c r="DJ12" s="341"/>
      <c r="DK12" s="341"/>
      <c r="DL12" s="341"/>
      <c r="DM12" s="341"/>
      <c r="DN12" s="341"/>
      <c r="DO12" s="341"/>
      <c r="DP12" s="341"/>
      <c r="DQ12" s="341"/>
      <c r="DR12" s="341"/>
      <c r="DS12" s="341"/>
      <c r="DT12" s="341"/>
      <c r="DU12" s="341"/>
      <c r="DV12" s="341"/>
      <c r="DW12" s="341"/>
      <c r="DX12" s="341"/>
      <c r="DY12" s="341"/>
      <c r="DZ12" s="341"/>
      <c r="EA12" s="341"/>
      <c r="EB12" s="341"/>
      <c r="EC12" s="341"/>
      <c r="ED12" s="341"/>
      <c r="EE12" s="341"/>
      <c r="EF12" s="341"/>
      <c r="EG12" s="341"/>
      <c r="EH12" s="341"/>
      <c r="EI12" s="341"/>
      <c r="EJ12" s="341"/>
      <c r="EK12" s="341"/>
      <c r="EL12" s="341"/>
      <c r="EM12" s="341"/>
      <c r="EN12" s="341"/>
      <c r="EO12" s="341"/>
      <c r="EP12" s="341"/>
      <c r="EQ12" s="341"/>
      <c r="ER12" s="341"/>
      <c r="ES12" s="341"/>
      <c r="ET12" s="341"/>
      <c r="EU12" s="341"/>
      <c r="EV12" s="341"/>
      <c r="EW12" s="341"/>
      <c r="EX12" s="341"/>
      <c r="EY12" s="341"/>
      <c r="EZ12" s="341"/>
      <c r="FA12" s="341"/>
      <c r="FB12" s="341"/>
      <c r="FC12" s="341"/>
      <c r="FD12" s="67"/>
    </row>
    <row r="13" spans="1:160" s="68" customFormat="1" ht="15" x14ac:dyDescent="0.25">
      <c r="A13" s="66"/>
      <c r="B13" s="341" t="s">
        <v>67</v>
      </c>
      <c r="C13" s="341"/>
      <c r="D13" s="341"/>
      <c r="E13" s="341"/>
      <c r="F13" s="341"/>
      <c r="G13" s="341"/>
      <c r="H13" s="341"/>
      <c r="I13" s="341"/>
      <c r="J13" s="341"/>
      <c r="K13" s="341"/>
      <c r="L13" s="341"/>
      <c r="M13" s="341"/>
      <c r="N13" s="341"/>
      <c r="O13" s="341"/>
      <c r="P13" s="341"/>
      <c r="Q13" s="341"/>
      <c r="R13" s="341"/>
      <c r="S13" s="341"/>
      <c r="T13" s="341"/>
      <c r="U13" s="341"/>
      <c r="V13" s="341"/>
      <c r="W13" s="341"/>
      <c r="X13" s="341"/>
      <c r="Y13" s="341"/>
      <c r="Z13" s="341"/>
      <c r="AA13" s="341"/>
      <c r="AB13" s="341"/>
      <c r="AC13" s="341"/>
      <c r="AD13" s="341"/>
      <c r="AE13" s="341"/>
      <c r="AF13" s="341"/>
      <c r="AG13" s="341"/>
      <c r="AH13" s="341"/>
      <c r="AI13" s="341"/>
      <c r="AJ13" s="341"/>
      <c r="AK13" s="341"/>
      <c r="AL13" s="341"/>
      <c r="AM13" s="341"/>
      <c r="AN13" s="341"/>
      <c r="AO13" s="341"/>
      <c r="AP13" s="341"/>
      <c r="AQ13" s="341"/>
      <c r="AR13" s="341"/>
      <c r="AS13" s="341"/>
      <c r="AT13" s="341"/>
      <c r="AU13" s="341"/>
      <c r="AV13" s="341"/>
      <c r="AW13" s="341"/>
      <c r="AX13" s="341"/>
      <c r="AY13" s="341"/>
      <c r="AZ13" s="341"/>
      <c r="BA13" s="341"/>
      <c r="BB13" s="341"/>
      <c r="BC13" s="341"/>
      <c r="BD13" s="341"/>
      <c r="BE13" s="341"/>
      <c r="BF13" s="341"/>
      <c r="BG13" s="341"/>
      <c r="BH13" s="341"/>
      <c r="BI13" s="341"/>
      <c r="BJ13" s="341"/>
      <c r="BK13" s="341"/>
      <c r="BL13" s="341"/>
      <c r="BM13" s="341"/>
      <c r="BN13" s="341"/>
      <c r="BO13" s="341"/>
      <c r="BP13" s="341"/>
      <c r="BQ13" s="341"/>
      <c r="BR13" s="341"/>
      <c r="BS13" s="341"/>
      <c r="BT13" s="341"/>
      <c r="BU13" s="341"/>
      <c r="BV13" s="341"/>
      <c r="BW13" s="341"/>
      <c r="BX13" s="341"/>
      <c r="BY13" s="341"/>
      <c r="BZ13" s="341"/>
      <c r="CA13" s="341"/>
      <c r="CB13" s="341"/>
      <c r="CC13" s="341"/>
      <c r="CD13" s="341"/>
      <c r="CE13" s="341"/>
      <c r="CF13" s="341"/>
      <c r="CG13" s="341"/>
      <c r="CH13" s="341"/>
      <c r="CI13" s="339"/>
      <c r="CJ13" s="339"/>
      <c r="CK13" s="339"/>
      <c r="CL13" s="339"/>
      <c r="CM13" s="339"/>
      <c r="CN13" s="339"/>
      <c r="CO13" s="339"/>
      <c r="CP13" s="339"/>
      <c r="CQ13" s="339"/>
      <c r="CR13" s="339"/>
      <c r="CS13" s="336" t="s">
        <v>59</v>
      </c>
      <c r="CT13" s="336"/>
      <c r="CU13" s="336"/>
      <c r="CV13" s="336"/>
      <c r="CW13" s="336"/>
      <c r="CX13" s="336"/>
      <c r="CY13" s="336"/>
      <c r="CZ13" s="336"/>
      <c r="DA13" s="336"/>
      <c r="DB13" s="336"/>
      <c r="FD13" s="67"/>
    </row>
    <row r="14" spans="1:160" s="68" customFormat="1" ht="9" customHeight="1" x14ac:dyDescent="0.25">
      <c r="A14" s="66"/>
      <c r="CI14" s="65"/>
      <c r="CJ14" s="65"/>
      <c r="CK14" s="65"/>
      <c r="CL14" s="65"/>
      <c r="CM14" s="65"/>
      <c r="CN14" s="65"/>
      <c r="CO14" s="65"/>
      <c r="CP14" s="65"/>
      <c r="CQ14" s="65"/>
      <c r="CR14" s="65"/>
      <c r="CS14" s="62"/>
      <c r="CT14" s="62"/>
      <c r="CU14" s="62"/>
      <c r="CV14" s="62"/>
      <c r="CW14" s="62"/>
      <c r="CX14" s="62"/>
      <c r="CY14" s="62"/>
      <c r="CZ14" s="62"/>
      <c r="DA14" s="62"/>
      <c r="DB14" s="62"/>
      <c r="FD14" s="67"/>
    </row>
    <row r="15" spans="1:160" s="68" customFormat="1" ht="45" customHeight="1" x14ac:dyDescent="0.25">
      <c r="A15" s="66"/>
      <c r="B15" s="342" t="s">
        <v>68</v>
      </c>
      <c r="C15" s="343"/>
      <c r="D15" s="343"/>
      <c r="E15" s="343"/>
      <c r="F15" s="343"/>
      <c r="G15" s="343"/>
      <c r="H15" s="343"/>
      <c r="I15" s="343"/>
      <c r="J15" s="343"/>
      <c r="K15" s="343"/>
      <c r="L15" s="343"/>
      <c r="M15" s="343"/>
      <c r="N15" s="343"/>
      <c r="O15" s="343"/>
      <c r="P15" s="343"/>
      <c r="Q15" s="343"/>
      <c r="R15" s="343"/>
      <c r="S15" s="343"/>
      <c r="T15" s="343"/>
      <c r="U15" s="343"/>
      <c r="V15" s="343"/>
      <c r="W15" s="343"/>
      <c r="X15" s="343"/>
      <c r="Y15" s="343"/>
      <c r="Z15" s="343"/>
      <c r="AA15" s="343"/>
      <c r="AB15" s="343"/>
      <c r="AC15" s="343"/>
      <c r="AD15" s="343"/>
      <c r="AE15" s="343"/>
      <c r="AF15" s="343"/>
      <c r="AG15" s="343"/>
      <c r="AH15" s="343"/>
      <c r="AI15" s="343"/>
      <c r="AJ15" s="343"/>
      <c r="AK15" s="343"/>
      <c r="AL15" s="343"/>
      <c r="AM15" s="343"/>
      <c r="AN15" s="343"/>
      <c r="AO15" s="343"/>
      <c r="AP15" s="343"/>
      <c r="AQ15" s="343"/>
      <c r="AR15" s="343"/>
      <c r="AS15" s="343"/>
      <c r="AT15" s="343"/>
      <c r="AU15" s="343"/>
      <c r="AV15" s="343"/>
      <c r="AW15" s="343"/>
      <c r="AX15" s="343"/>
      <c r="AY15" s="343"/>
      <c r="AZ15" s="343"/>
      <c r="BA15" s="343"/>
      <c r="BB15" s="343"/>
      <c r="BC15" s="343"/>
      <c r="BD15" s="343"/>
      <c r="BE15" s="343"/>
      <c r="BF15" s="343"/>
      <c r="BG15" s="343"/>
      <c r="BH15" s="343"/>
      <c r="BI15" s="343"/>
      <c r="BJ15" s="343"/>
      <c r="BK15" s="343"/>
      <c r="BL15" s="343"/>
      <c r="BM15" s="343"/>
      <c r="BN15" s="343"/>
      <c r="BO15" s="343"/>
      <c r="BP15" s="343"/>
      <c r="BQ15" s="343"/>
      <c r="BR15" s="343"/>
      <c r="BS15" s="343"/>
      <c r="BT15" s="343"/>
      <c r="BU15" s="343"/>
      <c r="BV15" s="343"/>
      <c r="BW15" s="343"/>
      <c r="BX15" s="343"/>
      <c r="BY15" s="343"/>
      <c r="BZ15" s="343"/>
      <c r="CA15" s="343"/>
      <c r="CB15" s="343"/>
      <c r="CC15" s="343"/>
      <c r="CD15" s="343"/>
      <c r="CE15" s="343"/>
      <c r="CF15" s="343"/>
      <c r="CG15" s="343"/>
      <c r="CH15" s="343"/>
      <c r="CI15" s="343"/>
      <c r="CJ15" s="343"/>
      <c r="CK15" s="343"/>
      <c r="CL15" s="343"/>
      <c r="CM15" s="343"/>
      <c r="CN15" s="343"/>
      <c r="CO15" s="343"/>
      <c r="CP15" s="343"/>
      <c r="CQ15" s="343"/>
      <c r="CR15" s="343"/>
      <c r="CS15" s="343"/>
      <c r="CT15" s="343"/>
      <c r="CU15" s="343"/>
      <c r="CV15" s="343"/>
      <c r="CW15" s="343"/>
      <c r="CX15" s="343"/>
      <c r="CY15" s="343"/>
      <c r="CZ15" s="343"/>
      <c r="DA15" s="343"/>
      <c r="DB15" s="343"/>
      <c r="DC15" s="343"/>
      <c r="DD15" s="343"/>
      <c r="DE15" s="343"/>
      <c r="DF15" s="343"/>
      <c r="DG15" s="343"/>
      <c r="DH15" s="343"/>
      <c r="DI15" s="343"/>
      <c r="DJ15" s="343"/>
      <c r="DK15" s="343"/>
      <c r="DL15" s="343"/>
      <c r="DM15" s="343"/>
      <c r="DN15" s="343"/>
      <c r="DO15" s="343"/>
      <c r="DP15" s="343"/>
      <c r="DQ15" s="343"/>
      <c r="DR15" s="343"/>
      <c r="DS15" s="343"/>
      <c r="DT15" s="343"/>
      <c r="DU15" s="343"/>
      <c r="DV15" s="343"/>
      <c r="DW15" s="343"/>
      <c r="DX15" s="343"/>
      <c r="DY15" s="343"/>
      <c r="DZ15" s="343"/>
      <c r="EA15" s="343"/>
      <c r="EB15" s="343"/>
      <c r="EC15" s="343"/>
      <c r="ED15" s="343"/>
      <c r="EE15" s="343"/>
      <c r="EF15" s="343"/>
      <c r="EG15" s="343"/>
      <c r="EH15" s="343"/>
      <c r="EI15" s="343"/>
      <c r="EJ15" s="343"/>
      <c r="EK15" s="343"/>
      <c r="EL15" s="343"/>
      <c r="EM15" s="343"/>
      <c r="EN15" s="343"/>
      <c r="EO15" s="343"/>
      <c r="EP15" s="343"/>
      <c r="EQ15" s="343"/>
      <c r="ER15" s="343"/>
      <c r="ES15" s="343"/>
      <c r="ET15" s="343"/>
      <c r="EU15" s="343"/>
      <c r="EV15" s="343"/>
      <c r="EW15" s="343"/>
      <c r="EX15" s="343"/>
      <c r="EY15" s="343"/>
      <c r="EZ15" s="343"/>
      <c r="FA15" s="343"/>
      <c r="FB15" s="343"/>
      <c r="FC15" s="343"/>
      <c r="FD15" s="67"/>
    </row>
    <row r="16" spans="1:160" s="68" customFormat="1" ht="15" x14ac:dyDescent="0.25">
      <c r="A16" s="66"/>
      <c r="B16" s="341" t="s">
        <v>69</v>
      </c>
      <c r="C16" s="341"/>
      <c r="D16" s="341"/>
      <c r="E16" s="341"/>
      <c r="F16" s="341"/>
      <c r="G16" s="341"/>
      <c r="H16" s="341"/>
      <c r="I16" s="341"/>
      <c r="J16" s="341"/>
      <c r="K16" s="341"/>
      <c r="L16" s="341"/>
      <c r="M16" s="341"/>
      <c r="N16" s="341"/>
      <c r="O16" s="341"/>
      <c r="P16" s="341"/>
      <c r="Q16" s="341"/>
      <c r="R16" s="341"/>
      <c r="S16" s="341"/>
      <c r="T16" s="341"/>
      <c r="U16" s="341"/>
      <c r="V16" s="341"/>
      <c r="W16" s="341"/>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39"/>
      <c r="BJ16" s="339"/>
      <c r="BK16" s="339"/>
      <c r="BL16" s="339"/>
      <c r="BM16" s="339"/>
      <c r="BN16" s="339"/>
      <c r="BO16" s="339"/>
      <c r="BP16" s="339"/>
      <c r="BQ16" s="339"/>
      <c r="BR16" s="339"/>
      <c r="BS16" s="336" t="s">
        <v>59</v>
      </c>
      <c r="BT16" s="336"/>
      <c r="BU16" s="336"/>
      <c r="BV16" s="336"/>
      <c r="BW16" s="336"/>
      <c r="BX16" s="336"/>
      <c r="BY16" s="336"/>
      <c r="BZ16" s="336"/>
      <c r="CA16" s="336"/>
      <c r="CB16" s="336"/>
      <c r="FD16" s="67"/>
    </row>
    <row r="17" spans="1:160" s="68" customFormat="1" ht="9" customHeight="1" x14ac:dyDescent="0.25">
      <c r="A17" s="66"/>
      <c r="FD17" s="67"/>
    </row>
    <row r="18" spans="1:160" s="68" customFormat="1" ht="30" customHeight="1" x14ac:dyDescent="0.25">
      <c r="A18" s="66"/>
      <c r="B18" s="342" t="s">
        <v>70</v>
      </c>
      <c r="C18" s="343"/>
      <c r="D18" s="343"/>
      <c r="E18" s="343"/>
      <c r="F18" s="343"/>
      <c r="G18" s="343"/>
      <c r="H18" s="343"/>
      <c r="I18" s="343"/>
      <c r="J18" s="343"/>
      <c r="K18" s="343"/>
      <c r="L18" s="343"/>
      <c r="M18" s="343"/>
      <c r="N18" s="343"/>
      <c r="O18" s="343"/>
      <c r="P18" s="343"/>
      <c r="Q18" s="343"/>
      <c r="R18" s="343"/>
      <c r="S18" s="343"/>
      <c r="T18" s="343"/>
      <c r="U18" s="343"/>
      <c r="V18" s="343"/>
      <c r="W18" s="343"/>
      <c r="X18" s="343"/>
      <c r="Y18" s="343"/>
      <c r="Z18" s="343"/>
      <c r="AA18" s="343"/>
      <c r="AB18" s="343"/>
      <c r="AC18" s="343"/>
      <c r="AD18" s="343"/>
      <c r="AE18" s="343"/>
      <c r="AF18" s="343"/>
      <c r="AG18" s="343"/>
      <c r="AH18" s="343"/>
      <c r="AI18" s="343"/>
      <c r="AJ18" s="343"/>
      <c r="AK18" s="343"/>
      <c r="AL18" s="343"/>
      <c r="AM18" s="343"/>
      <c r="AN18" s="343"/>
      <c r="AO18" s="343"/>
      <c r="AP18" s="343"/>
      <c r="AQ18" s="343"/>
      <c r="AR18" s="343"/>
      <c r="AS18" s="343"/>
      <c r="AT18" s="343"/>
      <c r="AU18" s="343"/>
      <c r="AV18" s="343"/>
      <c r="AW18" s="343"/>
      <c r="AX18" s="343"/>
      <c r="AY18" s="343"/>
      <c r="AZ18" s="343"/>
      <c r="BA18" s="343"/>
      <c r="BB18" s="343"/>
      <c r="BC18" s="343"/>
      <c r="BD18" s="343"/>
      <c r="BE18" s="343"/>
      <c r="BF18" s="343"/>
      <c r="BG18" s="343"/>
      <c r="BH18" s="343"/>
      <c r="BI18" s="343"/>
      <c r="BJ18" s="343"/>
      <c r="BK18" s="343"/>
      <c r="BL18" s="343"/>
      <c r="BM18" s="343"/>
      <c r="BN18" s="343"/>
      <c r="BO18" s="343"/>
      <c r="BP18" s="343"/>
      <c r="BQ18" s="343"/>
      <c r="BR18" s="343"/>
      <c r="BS18" s="343"/>
      <c r="BT18" s="343"/>
      <c r="BU18" s="343"/>
      <c r="BV18" s="343"/>
      <c r="BW18" s="343"/>
      <c r="BX18" s="343"/>
      <c r="BY18" s="343"/>
      <c r="BZ18" s="343"/>
      <c r="CA18" s="343"/>
      <c r="CB18" s="343"/>
      <c r="CC18" s="343"/>
      <c r="CD18" s="343"/>
      <c r="CE18" s="343"/>
      <c r="CF18" s="343"/>
      <c r="CG18" s="343"/>
      <c r="CH18" s="343"/>
      <c r="CI18" s="343"/>
      <c r="CJ18" s="343"/>
      <c r="CK18" s="343"/>
      <c r="CL18" s="343"/>
      <c r="CM18" s="343"/>
      <c r="CN18" s="343"/>
      <c r="CO18" s="343"/>
      <c r="CP18" s="343"/>
      <c r="CQ18" s="343"/>
      <c r="CR18" s="343"/>
      <c r="CS18" s="343"/>
      <c r="CT18" s="343"/>
      <c r="CU18" s="343"/>
      <c r="CV18" s="343"/>
      <c r="CW18" s="343"/>
      <c r="CX18" s="343"/>
      <c r="CY18" s="343"/>
      <c r="CZ18" s="343"/>
      <c r="DA18" s="343"/>
      <c r="DB18" s="343"/>
      <c r="DC18" s="343"/>
      <c r="DD18" s="343"/>
      <c r="DE18" s="343"/>
      <c r="DF18" s="343"/>
      <c r="DG18" s="343"/>
      <c r="DH18" s="343"/>
      <c r="DI18" s="343"/>
      <c r="DJ18" s="343"/>
      <c r="DK18" s="343"/>
      <c r="DL18" s="343"/>
      <c r="DM18" s="343"/>
      <c r="DN18" s="343"/>
      <c r="DO18" s="343"/>
      <c r="DP18" s="343"/>
      <c r="DQ18" s="343"/>
      <c r="DR18" s="343"/>
      <c r="DS18" s="343"/>
      <c r="DT18" s="343"/>
      <c r="DU18" s="343"/>
      <c r="DV18" s="343"/>
      <c r="DW18" s="343"/>
      <c r="DX18" s="343"/>
      <c r="DY18" s="343"/>
      <c r="DZ18" s="343"/>
      <c r="EA18" s="343"/>
      <c r="EB18" s="343"/>
      <c r="EC18" s="343"/>
      <c r="ED18" s="343"/>
      <c r="EE18" s="343"/>
      <c r="EF18" s="343"/>
      <c r="EG18" s="343"/>
      <c r="EH18" s="343"/>
      <c r="EI18" s="343"/>
      <c r="EJ18" s="343"/>
      <c r="EK18" s="343"/>
      <c r="EL18" s="343"/>
      <c r="EM18" s="343"/>
      <c r="EN18" s="343"/>
      <c r="EO18" s="343"/>
      <c r="EP18" s="343"/>
      <c r="EQ18" s="343"/>
      <c r="ER18" s="343"/>
      <c r="ES18" s="343"/>
      <c r="ET18" s="343"/>
      <c r="EU18" s="343"/>
      <c r="EV18" s="343"/>
      <c r="EW18" s="343"/>
      <c r="EX18" s="343"/>
      <c r="EY18" s="343"/>
      <c r="EZ18" s="343"/>
      <c r="FA18" s="343"/>
      <c r="FB18" s="343"/>
      <c r="FC18" s="343"/>
      <c r="FD18" s="67"/>
    </row>
    <row r="19" spans="1:160" s="68" customFormat="1" ht="15" x14ac:dyDescent="0.25">
      <c r="A19" s="66"/>
      <c r="B19" s="341" t="s">
        <v>71</v>
      </c>
      <c r="C19" s="341"/>
      <c r="D19" s="341"/>
      <c r="E19" s="341"/>
      <c r="F19" s="341"/>
      <c r="G19" s="341"/>
      <c r="H19" s="341"/>
      <c r="I19" s="341"/>
      <c r="J19" s="341"/>
      <c r="K19" s="341"/>
      <c r="L19" s="341"/>
      <c r="M19" s="341"/>
      <c r="N19" s="341"/>
      <c r="O19" s="341"/>
      <c r="P19" s="341"/>
      <c r="Q19" s="341"/>
      <c r="R19" s="341"/>
      <c r="S19" s="341"/>
      <c r="T19" s="341"/>
      <c r="U19" s="341"/>
      <c r="V19" s="341"/>
      <c r="W19" s="341"/>
      <c r="X19" s="341"/>
      <c r="Y19" s="341"/>
      <c r="Z19" s="341"/>
      <c r="AA19" s="341"/>
      <c r="AB19" s="341"/>
      <c r="AC19" s="341"/>
      <c r="AD19" s="341"/>
      <c r="AE19" s="341"/>
      <c r="AF19" s="341"/>
      <c r="AG19" s="341"/>
      <c r="AH19" s="341"/>
      <c r="AI19" s="341"/>
      <c r="AJ19" s="341"/>
      <c r="AK19" s="341"/>
      <c r="AL19" s="341"/>
      <c r="AM19" s="341"/>
      <c r="AN19" s="341"/>
      <c r="AO19" s="341"/>
      <c r="AP19" s="341"/>
      <c r="AQ19" s="341"/>
      <c r="AR19" s="341"/>
      <c r="AS19" s="341"/>
      <c r="AT19" s="341"/>
      <c r="AU19" s="341"/>
      <c r="AV19" s="341"/>
      <c r="AW19" s="341"/>
      <c r="AX19" s="341"/>
      <c r="AY19" s="341"/>
      <c r="AZ19" s="341"/>
      <c r="BA19" s="341"/>
      <c r="BB19" s="341"/>
      <c r="BC19" s="341"/>
      <c r="BD19" s="341"/>
      <c r="BE19" s="341"/>
      <c r="BF19" s="341"/>
      <c r="BG19" s="341"/>
      <c r="BH19" s="341"/>
      <c r="BI19" s="341"/>
      <c r="BJ19" s="341"/>
      <c r="BK19" s="341"/>
      <c r="BL19" s="341"/>
      <c r="BM19" s="341"/>
      <c r="BN19" s="341"/>
      <c r="BO19" s="341"/>
      <c r="BP19" s="341"/>
      <c r="BQ19" s="341"/>
      <c r="BR19" s="341"/>
      <c r="BS19" s="341"/>
      <c r="BT19" s="341"/>
      <c r="BU19" s="341"/>
      <c r="BV19" s="341"/>
      <c r="BW19" s="341"/>
      <c r="BX19" s="341"/>
      <c r="BY19" s="341"/>
      <c r="BZ19" s="341"/>
      <c r="CA19" s="341"/>
      <c r="CB19" s="341"/>
      <c r="CC19" s="341"/>
      <c r="CD19" s="341"/>
      <c r="CE19" s="341"/>
      <c r="CF19" s="339"/>
      <c r="CG19" s="339"/>
      <c r="CH19" s="339"/>
      <c r="CI19" s="339"/>
      <c r="CJ19" s="339"/>
      <c r="CK19" s="339"/>
      <c r="CL19" s="339"/>
      <c r="CM19" s="339"/>
      <c r="CN19" s="339"/>
      <c r="CO19" s="339"/>
      <c r="CP19" s="336" t="s">
        <v>59</v>
      </c>
      <c r="CQ19" s="336"/>
      <c r="CR19" s="336"/>
      <c r="CS19" s="336"/>
      <c r="CT19" s="336"/>
      <c r="CU19" s="336"/>
      <c r="CV19" s="336"/>
      <c r="CW19" s="336"/>
      <c r="CX19" s="336"/>
      <c r="CY19" s="336"/>
      <c r="FD19" s="67"/>
    </row>
    <row r="20" spans="1:160" s="68" customFormat="1" ht="9" customHeight="1" x14ac:dyDescent="0.25">
      <c r="A20" s="66"/>
      <c r="FD20" s="67"/>
    </row>
    <row r="21" spans="1:160" s="68" customFormat="1" ht="45" customHeight="1" x14ac:dyDescent="0.25">
      <c r="A21" s="66"/>
      <c r="B21" s="342" t="s">
        <v>72</v>
      </c>
      <c r="C21" s="343"/>
      <c r="D21" s="343"/>
      <c r="E21" s="343"/>
      <c r="F21" s="343"/>
      <c r="G21" s="343"/>
      <c r="H21" s="343"/>
      <c r="I21" s="343"/>
      <c r="J21" s="343"/>
      <c r="K21" s="343"/>
      <c r="L21" s="343"/>
      <c r="M21" s="343"/>
      <c r="N21" s="343"/>
      <c r="O21" s="343"/>
      <c r="P21" s="343"/>
      <c r="Q21" s="343"/>
      <c r="R21" s="343"/>
      <c r="S21" s="343"/>
      <c r="T21" s="343"/>
      <c r="U21" s="343"/>
      <c r="V21" s="343"/>
      <c r="W21" s="343"/>
      <c r="X21" s="343"/>
      <c r="Y21" s="343"/>
      <c r="Z21" s="343"/>
      <c r="AA21" s="343"/>
      <c r="AB21" s="343"/>
      <c r="AC21" s="343"/>
      <c r="AD21" s="343"/>
      <c r="AE21" s="343"/>
      <c r="AF21" s="343"/>
      <c r="AG21" s="343"/>
      <c r="AH21" s="343"/>
      <c r="AI21" s="343"/>
      <c r="AJ21" s="343"/>
      <c r="AK21" s="343"/>
      <c r="AL21" s="343"/>
      <c r="AM21" s="343"/>
      <c r="AN21" s="343"/>
      <c r="AO21" s="343"/>
      <c r="AP21" s="343"/>
      <c r="AQ21" s="343"/>
      <c r="AR21" s="343"/>
      <c r="AS21" s="343"/>
      <c r="AT21" s="343"/>
      <c r="AU21" s="343"/>
      <c r="AV21" s="343"/>
      <c r="AW21" s="343"/>
      <c r="AX21" s="343"/>
      <c r="AY21" s="343"/>
      <c r="AZ21" s="343"/>
      <c r="BA21" s="343"/>
      <c r="BB21" s="343"/>
      <c r="BC21" s="343"/>
      <c r="BD21" s="343"/>
      <c r="BE21" s="343"/>
      <c r="BF21" s="343"/>
      <c r="BG21" s="343"/>
      <c r="BH21" s="343"/>
      <c r="BI21" s="343"/>
      <c r="BJ21" s="343"/>
      <c r="BK21" s="343"/>
      <c r="BL21" s="343"/>
      <c r="BM21" s="343"/>
      <c r="BN21" s="343"/>
      <c r="BO21" s="343"/>
      <c r="BP21" s="343"/>
      <c r="BQ21" s="343"/>
      <c r="BR21" s="343"/>
      <c r="BS21" s="343"/>
      <c r="BT21" s="343"/>
      <c r="BU21" s="343"/>
      <c r="BV21" s="343"/>
      <c r="BW21" s="343"/>
      <c r="BX21" s="343"/>
      <c r="BY21" s="343"/>
      <c r="BZ21" s="343"/>
      <c r="CA21" s="343"/>
      <c r="CB21" s="343"/>
      <c r="CC21" s="343"/>
      <c r="CD21" s="343"/>
      <c r="CE21" s="343"/>
      <c r="CF21" s="343"/>
      <c r="CG21" s="343"/>
      <c r="CH21" s="343"/>
      <c r="CI21" s="343"/>
      <c r="CJ21" s="343"/>
      <c r="CK21" s="343"/>
      <c r="CL21" s="343"/>
      <c r="CM21" s="343"/>
      <c r="CN21" s="343"/>
      <c r="CO21" s="343"/>
      <c r="CP21" s="343"/>
      <c r="CQ21" s="343"/>
      <c r="CR21" s="343"/>
      <c r="CS21" s="343"/>
      <c r="CT21" s="343"/>
      <c r="CU21" s="343"/>
      <c r="CV21" s="343"/>
      <c r="CW21" s="343"/>
      <c r="CX21" s="343"/>
      <c r="CY21" s="343"/>
      <c r="CZ21" s="343"/>
      <c r="DA21" s="343"/>
      <c r="DB21" s="343"/>
      <c r="DC21" s="343"/>
      <c r="DD21" s="343"/>
      <c r="DE21" s="343"/>
      <c r="DF21" s="343"/>
      <c r="DG21" s="343"/>
      <c r="DH21" s="343"/>
      <c r="DI21" s="343"/>
      <c r="DJ21" s="343"/>
      <c r="DK21" s="343"/>
      <c r="DL21" s="343"/>
      <c r="DM21" s="343"/>
      <c r="DN21" s="343"/>
      <c r="DO21" s="343"/>
      <c r="DP21" s="343"/>
      <c r="DQ21" s="343"/>
      <c r="DR21" s="343"/>
      <c r="DS21" s="343"/>
      <c r="DT21" s="343"/>
      <c r="DU21" s="343"/>
      <c r="DV21" s="343"/>
      <c r="DW21" s="343"/>
      <c r="DX21" s="343"/>
      <c r="DY21" s="343"/>
      <c r="DZ21" s="343"/>
      <c r="EA21" s="343"/>
      <c r="EB21" s="343"/>
      <c r="EC21" s="343"/>
      <c r="ED21" s="343"/>
      <c r="EE21" s="343"/>
      <c r="EF21" s="343"/>
      <c r="EG21" s="343"/>
      <c r="EH21" s="343"/>
      <c r="EI21" s="343"/>
      <c r="EJ21" s="343"/>
      <c r="EK21" s="343"/>
      <c r="EL21" s="343"/>
      <c r="EM21" s="343"/>
      <c r="EN21" s="343"/>
      <c r="EO21" s="343"/>
      <c r="EP21" s="343"/>
      <c r="EQ21" s="343"/>
      <c r="ER21" s="343"/>
      <c r="ES21" s="343"/>
      <c r="ET21" s="343"/>
      <c r="EU21" s="343"/>
      <c r="EV21" s="343"/>
      <c r="EW21" s="343"/>
      <c r="EX21" s="343"/>
      <c r="EY21" s="343"/>
      <c r="EZ21" s="343"/>
      <c r="FA21" s="343"/>
      <c r="FB21" s="343"/>
      <c r="FC21" s="343"/>
      <c r="FD21" s="67"/>
    </row>
    <row r="22" spans="1:160" s="68" customFormat="1" ht="15" x14ac:dyDescent="0.25">
      <c r="A22" s="66"/>
      <c r="B22" s="341" t="s">
        <v>73</v>
      </c>
      <c r="C22" s="341"/>
      <c r="D22" s="341"/>
      <c r="E22" s="341"/>
      <c r="F22" s="341"/>
      <c r="G22" s="341"/>
      <c r="H22" s="341"/>
      <c r="I22" s="341"/>
      <c r="J22" s="341"/>
      <c r="K22" s="341"/>
      <c r="L22" s="341"/>
      <c r="M22" s="341"/>
      <c r="N22" s="341"/>
      <c r="O22" s="341"/>
      <c r="P22" s="341"/>
      <c r="Q22" s="341"/>
      <c r="R22" s="341"/>
      <c r="S22" s="341"/>
      <c r="T22" s="341"/>
      <c r="U22" s="341"/>
      <c r="V22" s="341"/>
      <c r="W22" s="341"/>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39"/>
      <c r="BF22" s="339"/>
      <c r="BG22" s="339"/>
      <c r="BH22" s="339"/>
      <c r="BI22" s="339"/>
      <c r="BJ22" s="339"/>
      <c r="BK22" s="339"/>
      <c r="BL22" s="339"/>
      <c r="BM22" s="339"/>
      <c r="BN22" s="339"/>
      <c r="BO22" s="336" t="s">
        <v>59</v>
      </c>
      <c r="BP22" s="336"/>
      <c r="BQ22" s="336"/>
      <c r="BR22" s="336"/>
      <c r="BS22" s="336"/>
      <c r="BT22" s="336"/>
      <c r="BU22" s="336"/>
      <c r="BV22" s="336"/>
      <c r="BW22" s="336"/>
      <c r="BX22" s="336"/>
      <c r="FD22" s="67"/>
    </row>
    <row r="23" spans="1:160" s="68" customFormat="1" ht="9" customHeight="1" x14ac:dyDescent="0.25">
      <c r="A23" s="66"/>
      <c r="FD23" s="67"/>
    </row>
    <row r="24" spans="1:160" s="68" customFormat="1" ht="30" customHeight="1" x14ac:dyDescent="0.25">
      <c r="A24" s="66"/>
      <c r="B24" s="342" t="s">
        <v>74</v>
      </c>
      <c r="C24" s="343"/>
      <c r="D24" s="343"/>
      <c r="E24" s="343"/>
      <c r="F24" s="343"/>
      <c r="G24" s="343"/>
      <c r="H24" s="343"/>
      <c r="I24" s="343"/>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343"/>
      <c r="CB24" s="343"/>
      <c r="CC24" s="343"/>
      <c r="CD24" s="343"/>
      <c r="CE24" s="343"/>
      <c r="CF24" s="343"/>
      <c r="CG24" s="343"/>
      <c r="CH24" s="343"/>
      <c r="CI24" s="343"/>
      <c r="CJ24" s="343"/>
      <c r="CK24" s="343"/>
      <c r="CL24" s="343"/>
      <c r="CM24" s="343"/>
      <c r="CN24" s="343"/>
      <c r="CO24" s="343"/>
      <c r="CP24" s="343"/>
      <c r="CQ24" s="343"/>
      <c r="CR24" s="343"/>
      <c r="CS24" s="343"/>
      <c r="CT24" s="343"/>
      <c r="CU24" s="343"/>
      <c r="CV24" s="343"/>
      <c r="CW24" s="343"/>
      <c r="CX24" s="343"/>
      <c r="CY24" s="343"/>
      <c r="CZ24" s="343"/>
      <c r="DA24" s="343"/>
      <c r="DB24" s="343"/>
      <c r="DC24" s="343"/>
      <c r="DD24" s="343"/>
      <c r="DE24" s="343"/>
      <c r="DF24" s="343"/>
      <c r="DG24" s="343"/>
      <c r="DH24" s="343"/>
      <c r="DI24" s="343"/>
      <c r="DJ24" s="343"/>
      <c r="DK24" s="343"/>
      <c r="DL24" s="343"/>
      <c r="DM24" s="343"/>
      <c r="DN24" s="343"/>
      <c r="DO24" s="343"/>
      <c r="DP24" s="343"/>
      <c r="DQ24" s="343"/>
      <c r="DR24" s="343"/>
      <c r="DS24" s="343"/>
      <c r="DT24" s="343"/>
      <c r="DU24" s="343"/>
      <c r="DV24" s="343"/>
      <c r="DW24" s="343"/>
      <c r="DX24" s="343"/>
      <c r="DY24" s="343"/>
      <c r="DZ24" s="343"/>
      <c r="EA24" s="343"/>
      <c r="EB24" s="343"/>
      <c r="EC24" s="343"/>
      <c r="ED24" s="343"/>
      <c r="EE24" s="343"/>
      <c r="EF24" s="343"/>
      <c r="EG24" s="343"/>
      <c r="EH24" s="343"/>
      <c r="EI24" s="343"/>
      <c r="EJ24" s="343"/>
      <c r="EK24" s="343"/>
      <c r="EL24" s="343"/>
      <c r="EM24" s="343"/>
      <c r="EN24" s="343"/>
      <c r="EO24" s="343"/>
      <c r="EP24" s="343"/>
      <c r="EQ24" s="343"/>
      <c r="ER24" s="343"/>
      <c r="ES24" s="343"/>
      <c r="ET24" s="343"/>
      <c r="EU24" s="343"/>
      <c r="EV24" s="343"/>
      <c r="EW24" s="343"/>
      <c r="EX24" s="343"/>
      <c r="EY24" s="343"/>
      <c r="EZ24" s="343"/>
      <c r="FA24" s="343"/>
      <c r="FB24" s="343"/>
      <c r="FC24" s="343"/>
      <c r="FD24" s="67"/>
    </row>
    <row r="25" spans="1:160" s="68" customFormat="1" ht="15" x14ac:dyDescent="0.25">
      <c r="A25" s="66"/>
      <c r="B25" s="341" t="s">
        <v>75</v>
      </c>
      <c r="C25" s="341"/>
      <c r="D25" s="341"/>
      <c r="E25" s="341"/>
      <c r="F25" s="341"/>
      <c r="G25" s="341"/>
      <c r="H25" s="341"/>
      <c r="I25" s="341"/>
      <c r="J25" s="341"/>
      <c r="K25" s="341"/>
      <c r="L25" s="341"/>
      <c r="M25" s="341"/>
      <c r="N25" s="341"/>
      <c r="O25" s="341"/>
      <c r="P25" s="341"/>
      <c r="Q25" s="341"/>
      <c r="R25" s="341"/>
      <c r="S25" s="341"/>
      <c r="T25" s="341"/>
      <c r="U25" s="341"/>
      <c r="V25" s="341"/>
      <c r="W25" s="341"/>
      <c r="X25" s="341"/>
      <c r="Y25" s="341"/>
      <c r="Z25" s="339"/>
      <c r="AA25" s="339"/>
      <c r="AB25" s="339"/>
      <c r="AC25" s="339"/>
      <c r="AD25" s="339"/>
      <c r="AE25" s="339"/>
      <c r="AF25" s="339"/>
      <c r="AG25" s="339"/>
      <c r="AH25" s="339"/>
      <c r="AI25" s="339"/>
      <c r="AJ25" s="336" t="s">
        <v>59</v>
      </c>
      <c r="AK25" s="336"/>
      <c r="AL25" s="336"/>
      <c r="AM25" s="336"/>
      <c r="AN25" s="336"/>
      <c r="AO25" s="336"/>
      <c r="AP25" s="336"/>
      <c r="AQ25" s="336"/>
      <c r="AR25" s="336"/>
      <c r="AS25" s="336"/>
      <c r="FD25" s="67"/>
    </row>
    <row r="26" spans="1:160" s="68" customFormat="1" ht="15" x14ac:dyDescent="0.25">
      <c r="A26" s="69"/>
      <c r="B26" s="70"/>
      <c r="C26" s="70"/>
      <c r="D26" s="70"/>
      <c r="E26" s="70"/>
      <c r="F26" s="70"/>
      <c r="G26" s="70"/>
      <c r="H26" s="70"/>
      <c r="I26" s="70"/>
      <c r="J26" s="70"/>
      <c r="K26" s="70"/>
      <c r="L26" s="70"/>
      <c r="M26" s="70"/>
      <c r="N26" s="70"/>
      <c r="O26" s="70"/>
      <c r="P26" s="70"/>
      <c r="Q26" s="70"/>
      <c r="R26" s="70"/>
      <c r="S26" s="70"/>
      <c r="T26" s="70"/>
      <c r="U26" s="70"/>
      <c r="V26" s="70"/>
      <c r="W26" s="70"/>
      <c r="X26" s="70"/>
      <c r="Y26" s="70"/>
      <c r="Z26" s="70"/>
      <c r="AA26" s="70"/>
      <c r="AB26" s="70"/>
      <c r="AC26" s="70"/>
      <c r="AD26" s="70"/>
      <c r="AE26" s="70"/>
      <c r="AF26" s="70"/>
      <c r="AG26" s="70"/>
      <c r="AH26" s="70"/>
      <c r="AI26" s="70"/>
      <c r="AJ26" s="70"/>
      <c r="AK26" s="70"/>
      <c r="AL26" s="70"/>
      <c r="AM26" s="70"/>
      <c r="AN26" s="70"/>
      <c r="AO26" s="70"/>
      <c r="AP26" s="70"/>
      <c r="AQ26" s="70"/>
      <c r="AR26" s="70"/>
      <c r="AS26" s="70"/>
      <c r="AT26" s="70"/>
      <c r="AU26" s="70"/>
      <c r="AV26" s="70"/>
      <c r="AW26" s="70"/>
      <c r="AX26" s="70"/>
      <c r="AY26" s="70"/>
      <c r="AZ26" s="70"/>
      <c r="BA26" s="70"/>
      <c r="BB26" s="70"/>
      <c r="BC26" s="70"/>
      <c r="BD26" s="70"/>
      <c r="BE26" s="70"/>
      <c r="BF26" s="70"/>
      <c r="BG26" s="70"/>
      <c r="BH26" s="70"/>
      <c r="BI26" s="70"/>
      <c r="BJ26" s="70"/>
      <c r="BK26" s="70"/>
      <c r="BL26" s="70"/>
      <c r="BM26" s="70"/>
      <c r="BN26" s="70"/>
      <c r="BO26" s="70"/>
      <c r="BP26" s="70"/>
      <c r="BQ26" s="70"/>
      <c r="BR26" s="70"/>
      <c r="BS26" s="70"/>
      <c r="BT26" s="70"/>
      <c r="BU26" s="70"/>
      <c r="BV26" s="70"/>
      <c r="BW26" s="70"/>
      <c r="BX26" s="70"/>
      <c r="BY26" s="70"/>
      <c r="BZ26" s="70"/>
      <c r="CA26" s="70"/>
      <c r="CB26" s="70"/>
      <c r="CC26" s="70"/>
      <c r="CD26" s="70"/>
      <c r="CE26" s="70"/>
      <c r="CF26" s="70"/>
      <c r="CG26" s="70"/>
      <c r="CH26" s="70"/>
      <c r="CI26" s="70"/>
      <c r="CJ26" s="70"/>
      <c r="CK26" s="70"/>
      <c r="CL26" s="70"/>
      <c r="CM26" s="70"/>
      <c r="CN26" s="70"/>
      <c r="CO26" s="70"/>
      <c r="CP26" s="70"/>
      <c r="CQ26" s="70"/>
      <c r="CR26" s="70"/>
      <c r="CS26" s="70"/>
      <c r="CT26" s="70"/>
      <c r="CU26" s="70"/>
      <c r="CV26" s="70"/>
      <c r="CW26" s="70"/>
      <c r="CX26" s="70"/>
      <c r="CY26" s="70"/>
      <c r="CZ26" s="70"/>
      <c r="DA26" s="70"/>
      <c r="DB26" s="70"/>
      <c r="DC26" s="70"/>
      <c r="DD26" s="70"/>
      <c r="DE26" s="70"/>
      <c r="DF26" s="70"/>
      <c r="DG26" s="70"/>
      <c r="DH26" s="70"/>
      <c r="DI26" s="70"/>
      <c r="DJ26" s="70"/>
      <c r="DK26" s="70"/>
      <c r="DL26" s="70"/>
      <c r="DM26" s="70"/>
      <c r="DN26" s="70"/>
      <c r="DO26" s="70"/>
      <c r="DP26" s="70"/>
      <c r="DQ26" s="70"/>
      <c r="DR26" s="70"/>
      <c r="DS26" s="70"/>
      <c r="DT26" s="70"/>
      <c r="DU26" s="70"/>
      <c r="DV26" s="70"/>
      <c r="DW26" s="70"/>
      <c r="DX26" s="70"/>
      <c r="DY26" s="70"/>
      <c r="DZ26" s="70"/>
      <c r="EA26" s="70"/>
      <c r="EB26" s="70"/>
      <c r="EC26" s="70"/>
      <c r="ED26" s="70"/>
      <c r="EE26" s="70"/>
      <c r="EF26" s="70"/>
      <c r="EG26" s="70"/>
      <c r="EH26" s="70"/>
      <c r="EI26" s="70"/>
      <c r="EJ26" s="70"/>
      <c r="EK26" s="70"/>
      <c r="EL26" s="70"/>
      <c r="EM26" s="70"/>
      <c r="EN26" s="70"/>
      <c r="EO26" s="70"/>
      <c r="EP26" s="70"/>
      <c r="EQ26" s="70"/>
      <c r="ER26" s="70"/>
      <c r="ES26" s="70"/>
      <c r="ET26" s="70"/>
      <c r="EU26" s="70"/>
      <c r="EV26" s="70"/>
      <c r="EW26" s="70"/>
      <c r="EX26" s="70"/>
      <c r="EY26" s="70"/>
      <c r="EZ26" s="70"/>
      <c r="FA26" s="70"/>
      <c r="FB26" s="70"/>
      <c r="FC26" s="70"/>
      <c r="FD26" s="71"/>
    </row>
    <row r="27" spans="1:160" s="72" customFormat="1" ht="14.25" customHeight="1" x14ac:dyDescent="0.2">
      <c r="A27" s="344" t="s">
        <v>7</v>
      </c>
      <c r="B27" s="345"/>
      <c r="C27" s="345"/>
      <c r="D27" s="345"/>
      <c r="E27" s="345"/>
      <c r="F27" s="345"/>
      <c r="G27" s="345"/>
      <c r="H27" s="346"/>
      <c r="I27" s="344" t="s">
        <v>76</v>
      </c>
      <c r="J27" s="345"/>
      <c r="K27" s="345"/>
      <c r="L27" s="345"/>
      <c r="M27" s="345"/>
      <c r="N27" s="345"/>
      <c r="O27" s="345"/>
      <c r="P27" s="345"/>
      <c r="Q27" s="346"/>
      <c r="R27" s="344" t="s">
        <v>77</v>
      </c>
      <c r="S27" s="345"/>
      <c r="T27" s="345"/>
      <c r="U27" s="345"/>
      <c r="V27" s="345"/>
      <c r="W27" s="345"/>
      <c r="X27" s="345"/>
      <c r="Y27" s="345"/>
      <c r="Z27" s="346"/>
      <c r="AA27" s="353" t="s">
        <v>8</v>
      </c>
      <c r="AB27" s="354"/>
      <c r="AC27" s="354"/>
      <c r="AD27" s="354"/>
      <c r="AE27" s="354"/>
      <c r="AF27" s="354"/>
      <c r="AG27" s="354"/>
      <c r="AH27" s="354"/>
      <c r="AI27" s="354"/>
      <c r="AJ27" s="354"/>
      <c r="AK27" s="354"/>
      <c r="AL27" s="354"/>
      <c r="AM27" s="354"/>
      <c r="AN27" s="354"/>
      <c r="AO27" s="354"/>
      <c r="AP27" s="354"/>
      <c r="AQ27" s="354"/>
      <c r="AR27" s="354"/>
      <c r="AS27" s="354"/>
      <c r="AT27" s="354"/>
      <c r="AU27" s="354"/>
      <c r="AV27" s="354"/>
      <c r="AW27" s="354"/>
      <c r="AX27" s="354"/>
      <c r="AY27" s="354"/>
      <c r="AZ27" s="354"/>
      <c r="BA27" s="354"/>
      <c r="BB27" s="354"/>
      <c r="BC27" s="354"/>
      <c r="BD27" s="354"/>
      <c r="BE27" s="354"/>
      <c r="BF27" s="354"/>
      <c r="BG27" s="354"/>
      <c r="BH27" s="354"/>
      <c r="BI27" s="354"/>
      <c r="BJ27" s="354"/>
      <c r="BK27" s="354"/>
      <c r="BL27" s="354"/>
      <c r="BM27" s="354"/>
      <c r="BN27" s="354"/>
      <c r="BO27" s="354"/>
      <c r="BP27" s="354"/>
      <c r="BQ27" s="354"/>
      <c r="BR27" s="354"/>
      <c r="BS27" s="354"/>
      <c r="BT27" s="354"/>
      <c r="BU27" s="354"/>
      <c r="BV27" s="354"/>
      <c r="BW27" s="354"/>
      <c r="BX27" s="354"/>
      <c r="BY27" s="354"/>
      <c r="BZ27" s="354"/>
      <c r="CA27" s="354"/>
      <c r="CB27" s="354"/>
      <c r="CC27" s="354"/>
      <c r="CD27" s="354"/>
      <c r="CE27" s="354"/>
      <c r="CF27" s="354"/>
      <c r="CG27" s="354"/>
      <c r="CH27" s="354"/>
      <c r="CI27" s="354"/>
      <c r="CJ27" s="354"/>
      <c r="CK27" s="354"/>
      <c r="CL27" s="354"/>
      <c r="CM27" s="354"/>
      <c r="CN27" s="354"/>
      <c r="CO27" s="354"/>
      <c r="CP27" s="354"/>
      <c r="CQ27" s="354"/>
      <c r="CR27" s="354"/>
      <c r="CS27" s="354"/>
      <c r="CT27" s="354"/>
      <c r="CU27" s="354"/>
      <c r="CV27" s="354"/>
      <c r="CW27" s="354"/>
      <c r="CX27" s="354"/>
      <c r="CY27" s="354"/>
      <c r="CZ27" s="354"/>
      <c r="DA27" s="354"/>
      <c r="DB27" s="354"/>
      <c r="DC27" s="354"/>
      <c r="DD27" s="354"/>
      <c r="DE27" s="354"/>
      <c r="DF27" s="354"/>
      <c r="DG27" s="354"/>
      <c r="DH27" s="354"/>
      <c r="DI27" s="354"/>
      <c r="DJ27" s="354"/>
      <c r="DK27" s="354"/>
      <c r="DL27" s="354"/>
      <c r="DM27" s="354"/>
      <c r="DN27" s="354"/>
      <c r="DO27" s="354"/>
      <c r="DP27" s="354"/>
      <c r="DQ27" s="354"/>
      <c r="DR27" s="354"/>
      <c r="DS27" s="354"/>
      <c r="DT27" s="354"/>
      <c r="DU27" s="354"/>
      <c r="DV27" s="354"/>
      <c r="DW27" s="354"/>
      <c r="DX27" s="354"/>
      <c r="DY27" s="354"/>
      <c r="DZ27" s="354"/>
      <c r="EA27" s="354"/>
      <c r="EB27" s="354"/>
      <c r="EC27" s="354"/>
      <c r="ED27" s="355"/>
      <c r="EE27" s="356" t="s">
        <v>9</v>
      </c>
      <c r="EF27" s="357"/>
      <c r="EG27" s="357"/>
      <c r="EH27" s="357"/>
      <c r="EI27" s="357"/>
      <c r="EJ27" s="357"/>
      <c r="EK27" s="357"/>
      <c r="EL27" s="357"/>
      <c r="EM27" s="357"/>
      <c r="EN27" s="357"/>
      <c r="EO27" s="357"/>
      <c r="EP27" s="358"/>
      <c r="EQ27" s="365" t="s">
        <v>78</v>
      </c>
      <c r="ER27" s="366"/>
      <c r="ES27" s="366"/>
      <c r="ET27" s="366"/>
      <c r="EU27" s="366"/>
      <c r="EV27" s="366"/>
      <c r="EW27" s="366"/>
      <c r="EX27" s="366"/>
      <c r="EY27" s="366"/>
      <c r="EZ27" s="366"/>
      <c r="FA27" s="366"/>
      <c r="FB27" s="366"/>
      <c r="FC27" s="366"/>
      <c r="FD27" s="367"/>
    </row>
    <row r="28" spans="1:160" s="72" customFormat="1" ht="63.75" customHeight="1" x14ac:dyDescent="0.2">
      <c r="A28" s="347"/>
      <c r="B28" s="348"/>
      <c r="C28" s="348"/>
      <c r="D28" s="348"/>
      <c r="E28" s="348"/>
      <c r="F28" s="348"/>
      <c r="G28" s="348"/>
      <c r="H28" s="349"/>
      <c r="I28" s="347"/>
      <c r="J28" s="348"/>
      <c r="K28" s="348"/>
      <c r="L28" s="348"/>
      <c r="M28" s="348"/>
      <c r="N28" s="348"/>
      <c r="O28" s="348"/>
      <c r="P28" s="348"/>
      <c r="Q28" s="349"/>
      <c r="R28" s="347"/>
      <c r="S28" s="348"/>
      <c r="T28" s="348"/>
      <c r="U28" s="348"/>
      <c r="V28" s="348"/>
      <c r="W28" s="348"/>
      <c r="X28" s="348"/>
      <c r="Y28" s="348"/>
      <c r="Z28" s="349"/>
      <c r="AA28" s="356" t="s">
        <v>11</v>
      </c>
      <c r="AB28" s="357"/>
      <c r="AC28" s="357"/>
      <c r="AD28" s="357"/>
      <c r="AE28" s="357"/>
      <c r="AF28" s="357"/>
      <c r="AG28" s="357"/>
      <c r="AH28" s="357"/>
      <c r="AI28" s="357"/>
      <c r="AJ28" s="357"/>
      <c r="AK28" s="357"/>
      <c r="AL28" s="358"/>
      <c r="AM28" s="365" t="s">
        <v>79</v>
      </c>
      <c r="AN28" s="366"/>
      <c r="AO28" s="366"/>
      <c r="AP28" s="366"/>
      <c r="AQ28" s="366"/>
      <c r="AR28" s="366"/>
      <c r="AS28" s="366"/>
      <c r="AT28" s="366"/>
      <c r="AU28" s="366"/>
      <c r="AV28" s="366"/>
      <c r="AW28" s="366"/>
      <c r="AX28" s="366"/>
      <c r="AY28" s="366"/>
      <c r="AZ28" s="366"/>
      <c r="BA28" s="367"/>
      <c r="BB28" s="353" t="s">
        <v>13</v>
      </c>
      <c r="BC28" s="354"/>
      <c r="BD28" s="354"/>
      <c r="BE28" s="354"/>
      <c r="BF28" s="354"/>
      <c r="BG28" s="354"/>
      <c r="BH28" s="354"/>
      <c r="BI28" s="354"/>
      <c r="BJ28" s="354"/>
      <c r="BK28" s="354"/>
      <c r="BL28" s="354"/>
      <c r="BM28" s="354"/>
      <c r="BN28" s="354"/>
      <c r="BO28" s="354"/>
      <c r="BP28" s="354"/>
      <c r="BQ28" s="355"/>
      <c r="BR28" s="365" t="s">
        <v>80</v>
      </c>
      <c r="BS28" s="366"/>
      <c r="BT28" s="366"/>
      <c r="BU28" s="366"/>
      <c r="BV28" s="366"/>
      <c r="BW28" s="366"/>
      <c r="BX28" s="366"/>
      <c r="BY28" s="366"/>
      <c r="BZ28" s="366"/>
      <c r="CA28" s="366"/>
      <c r="CB28" s="367"/>
      <c r="CC28" s="353" t="s">
        <v>15</v>
      </c>
      <c r="CD28" s="354"/>
      <c r="CE28" s="354"/>
      <c r="CF28" s="354"/>
      <c r="CG28" s="354"/>
      <c r="CH28" s="354"/>
      <c r="CI28" s="354"/>
      <c r="CJ28" s="354"/>
      <c r="CK28" s="354"/>
      <c r="CL28" s="354"/>
      <c r="CM28" s="354"/>
      <c r="CN28" s="354"/>
      <c r="CO28" s="354"/>
      <c r="CP28" s="354"/>
      <c r="CQ28" s="354"/>
      <c r="CR28" s="355"/>
      <c r="CS28" s="365" t="s">
        <v>81</v>
      </c>
      <c r="CT28" s="366"/>
      <c r="CU28" s="366"/>
      <c r="CV28" s="366"/>
      <c r="CW28" s="366"/>
      <c r="CX28" s="366"/>
      <c r="CY28" s="366"/>
      <c r="CZ28" s="366"/>
      <c r="DA28" s="366"/>
      <c r="DB28" s="366"/>
      <c r="DC28" s="366"/>
      <c r="DD28" s="366"/>
      <c r="DE28" s="366"/>
      <c r="DF28" s="367"/>
      <c r="DG28" s="353" t="s">
        <v>27</v>
      </c>
      <c r="DH28" s="354"/>
      <c r="DI28" s="354"/>
      <c r="DJ28" s="354"/>
      <c r="DK28" s="354"/>
      <c r="DL28" s="354"/>
      <c r="DM28" s="354"/>
      <c r="DN28" s="354"/>
      <c r="DO28" s="354"/>
      <c r="DP28" s="354"/>
      <c r="DQ28" s="354"/>
      <c r="DR28" s="354"/>
      <c r="DS28" s="354"/>
      <c r="DT28" s="354"/>
      <c r="DU28" s="354"/>
      <c r="DV28" s="354"/>
      <c r="DW28" s="354"/>
      <c r="DX28" s="354"/>
      <c r="DY28" s="354"/>
      <c r="DZ28" s="354"/>
      <c r="EA28" s="354"/>
      <c r="EB28" s="354"/>
      <c r="EC28" s="354"/>
      <c r="ED28" s="355"/>
      <c r="EE28" s="359"/>
      <c r="EF28" s="360"/>
      <c r="EG28" s="360"/>
      <c r="EH28" s="360"/>
      <c r="EI28" s="360"/>
      <c r="EJ28" s="360"/>
      <c r="EK28" s="360"/>
      <c r="EL28" s="360"/>
      <c r="EM28" s="360"/>
      <c r="EN28" s="360"/>
      <c r="EO28" s="360"/>
      <c r="EP28" s="361"/>
      <c r="EQ28" s="368"/>
      <c r="ER28" s="369"/>
      <c r="ES28" s="369"/>
      <c r="ET28" s="369"/>
      <c r="EU28" s="369"/>
      <c r="EV28" s="369"/>
      <c r="EW28" s="369"/>
      <c r="EX28" s="369"/>
      <c r="EY28" s="369"/>
      <c r="EZ28" s="369"/>
      <c r="FA28" s="369"/>
      <c r="FB28" s="369"/>
      <c r="FC28" s="369"/>
      <c r="FD28" s="370"/>
    </row>
    <row r="29" spans="1:160" s="72" customFormat="1" ht="87.75" customHeight="1" x14ac:dyDescent="0.2">
      <c r="A29" s="350"/>
      <c r="B29" s="351"/>
      <c r="C29" s="351"/>
      <c r="D29" s="351"/>
      <c r="E29" s="351"/>
      <c r="F29" s="351"/>
      <c r="G29" s="351"/>
      <c r="H29" s="352"/>
      <c r="I29" s="350"/>
      <c r="J29" s="351"/>
      <c r="K29" s="351"/>
      <c r="L29" s="351"/>
      <c r="M29" s="351"/>
      <c r="N29" s="351"/>
      <c r="O29" s="351"/>
      <c r="P29" s="351"/>
      <c r="Q29" s="352"/>
      <c r="R29" s="350"/>
      <c r="S29" s="351"/>
      <c r="T29" s="351"/>
      <c r="U29" s="351"/>
      <c r="V29" s="351"/>
      <c r="W29" s="351"/>
      <c r="X29" s="351"/>
      <c r="Y29" s="351"/>
      <c r="Z29" s="352"/>
      <c r="AA29" s="362"/>
      <c r="AB29" s="363"/>
      <c r="AC29" s="363"/>
      <c r="AD29" s="363"/>
      <c r="AE29" s="363"/>
      <c r="AF29" s="363"/>
      <c r="AG29" s="363"/>
      <c r="AH29" s="363"/>
      <c r="AI29" s="363"/>
      <c r="AJ29" s="363"/>
      <c r="AK29" s="363"/>
      <c r="AL29" s="364"/>
      <c r="AM29" s="368"/>
      <c r="AN29" s="369"/>
      <c r="AO29" s="369"/>
      <c r="AP29" s="369"/>
      <c r="AQ29" s="369"/>
      <c r="AR29" s="369"/>
      <c r="AS29" s="369"/>
      <c r="AT29" s="369"/>
      <c r="AU29" s="369"/>
      <c r="AV29" s="369"/>
      <c r="AW29" s="369"/>
      <c r="AX29" s="369"/>
      <c r="AY29" s="369"/>
      <c r="AZ29" s="369"/>
      <c r="BA29" s="370"/>
      <c r="BB29" s="371" t="s">
        <v>82</v>
      </c>
      <c r="BC29" s="371"/>
      <c r="BD29" s="371"/>
      <c r="BE29" s="371"/>
      <c r="BF29" s="371"/>
      <c r="BG29" s="371"/>
      <c r="BH29" s="371"/>
      <c r="BI29" s="371" t="s">
        <v>17</v>
      </c>
      <c r="BJ29" s="371"/>
      <c r="BK29" s="371"/>
      <c r="BL29" s="371"/>
      <c r="BM29" s="371"/>
      <c r="BN29" s="371"/>
      <c r="BO29" s="371"/>
      <c r="BP29" s="371"/>
      <c r="BQ29" s="371"/>
      <c r="BR29" s="368"/>
      <c r="BS29" s="369"/>
      <c r="BT29" s="369"/>
      <c r="BU29" s="369"/>
      <c r="BV29" s="369"/>
      <c r="BW29" s="369"/>
      <c r="BX29" s="369"/>
      <c r="BY29" s="369"/>
      <c r="BZ29" s="369"/>
      <c r="CA29" s="369"/>
      <c r="CB29" s="370"/>
      <c r="CC29" s="371" t="s">
        <v>83</v>
      </c>
      <c r="CD29" s="371"/>
      <c r="CE29" s="371"/>
      <c r="CF29" s="371"/>
      <c r="CG29" s="371"/>
      <c r="CH29" s="371"/>
      <c r="CI29" s="371"/>
      <c r="CJ29" s="371" t="s">
        <v>17</v>
      </c>
      <c r="CK29" s="371"/>
      <c r="CL29" s="371"/>
      <c r="CM29" s="371"/>
      <c r="CN29" s="371"/>
      <c r="CO29" s="371"/>
      <c r="CP29" s="371"/>
      <c r="CQ29" s="371"/>
      <c r="CR29" s="371"/>
      <c r="CS29" s="368"/>
      <c r="CT29" s="369"/>
      <c r="CU29" s="369"/>
      <c r="CV29" s="369"/>
      <c r="CW29" s="369"/>
      <c r="CX29" s="369"/>
      <c r="CY29" s="369"/>
      <c r="CZ29" s="369"/>
      <c r="DA29" s="369"/>
      <c r="DB29" s="369"/>
      <c r="DC29" s="369"/>
      <c r="DD29" s="369"/>
      <c r="DE29" s="369"/>
      <c r="DF29" s="370"/>
      <c r="DG29" s="372" t="s">
        <v>84</v>
      </c>
      <c r="DH29" s="372"/>
      <c r="DI29" s="372"/>
      <c r="DJ29" s="372"/>
      <c r="DK29" s="372"/>
      <c r="DL29" s="372"/>
      <c r="DM29" s="372"/>
      <c r="DN29" s="372"/>
      <c r="DO29" s="372"/>
      <c r="DP29" s="372"/>
      <c r="DQ29" s="372"/>
      <c r="DR29" s="372"/>
      <c r="DS29" s="372"/>
      <c r="DT29" s="372" t="s">
        <v>85</v>
      </c>
      <c r="DU29" s="372"/>
      <c r="DV29" s="372"/>
      <c r="DW29" s="372"/>
      <c r="DX29" s="372"/>
      <c r="DY29" s="372"/>
      <c r="DZ29" s="372"/>
      <c r="EA29" s="372"/>
      <c r="EB29" s="372"/>
      <c r="EC29" s="372"/>
      <c r="ED29" s="372"/>
      <c r="EE29" s="362"/>
      <c r="EF29" s="363"/>
      <c r="EG29" s="363"/>
      <c r="EH29" s="363"/>
      <c r="EI29" s="363"/>
      <c r="EJ29" s="363"/>
      <c r="EK29" s="363"/>
      <c r="EL29" s="363"/>
      <c r="EM29" s="363"/>
      <c r="EN29" s="363"/>
      <c r="EO29" s="363"/>
      <c r="EP29" s="364"/>
      <c r="EQ29" s="372" t="s">
        <v>86</v>
      </c>
      <c r="ER29" s="372"/>
      <c r="ES29" s="372"/>
      <c r="ET29" s="372"/>
      <c r="EU29" s="372"/>
      <c r="EV29" s="372"/>
      <c r="EW29" s="372"/>
      <c r="EX29" s="372"/>
      <c r="EY29" s="372"/>
      <c r="EZ29" s="372"/>
      <c r="FA29" s="372"/>
      <c r="FB29" s="372"/>
      <c r="FC29" s="372"/>
      <c r="FD29" s="372"/>
    </row>
    <row r="30" spans="1:160" s="73" customFormat="1" ht="13.5" customHeight="1" x14ac:dyDescent="0.2">
      <c r="A30" s="374" t="s">
        <v>87</v>
      </c>
      <c r="B30" s="374"/>
      <c r="C30" s="374"/>
      <c r="D30" s="374"/>
      <c r="E30" s="374"/>
      <c r="F30" s="374"/>
      <c r="G30" s="374"/>
      <c r="H30" s="374"/>
      <c r="I30" s="374" t="s">
        <v>88</v>
      </c>
      <c r="J30" s="374"/>
      <c r="K30" s="374"/>
      <c r="L30" s="374"/>
      <c r="M30" s="374"/>
      <c r="N30" s="374"/>
      <c r="O30" s="374"/>
      <c r="P30" s="374"/>
      <c r="Q30" s="374"/>
      <c r="R30" s="374" t="s">
        <v>89</v>
      </c>
      <c r="S30" s="374"/>
      <c r="T30" s="374"/>
      <c r="U30" s="374"/>
      <c r="V30" s="374"/>
      <c r="W30" s="374"/>
      <c r="X30" s="374"/>
      <c r="Y30" s="374"/>
      <c r="Z30" s="374"/>
      <c r="AA30" s="373">
        <v>4</v>
      </c>
      <c r="AB30" s="373"/>
      <c r="AC30" s="373"/>
      <c r="AD30" s="373"/>
      <c r="AE30" s="373"/>
      <c r="AF30" s="373"/>
      <c r="AG30" s="373"/>
      <c r="AH30" s="373"/>
      <c r="AI30" s="373"/>
      <c r="AJ30" s="373"/>
      <c r="AK30" s="373"/>
      <c r="AL30" s="373"/>
      <c r="AM30" s="373">
        <v>5</v>
      </c>
      <c r="AN30" s="373"/>
      <c r="AO30" s="373"/>
      <c r="AP30" s="373"/>
      <c r="AQ30" s="373"/>
      <c r="AR30" s="373"/>
      <c r="AS30" s="373"/>
      <c r="AT30" s="373"/>
      <c r="AU30" s="373"/>
      <c r="AV30" s="373"/>
      <c r="AW30" s="373"/>
      <c r="AX30" s="373"/>
      <c r="AY30" s="373"/>
      <c r="AZ30" s="373"/>
      <c r="BA30" s="373"/>
      <c r="BB30" s="373">
        <v>6</v>
      </c>
      <c r="BC30" s="373"/>
      <c r="BD30" s="373"/>
      <c r="BE30" s="373"/>
      <c r="BF30" s="373"/>
      <c r="BG30" s="373"/>
      <c r="BH30" s="373"/>
      <c r="BI30" s="373">
        <v>7</v>
      </c>
      <c r="BJ30" s="373"/>
      <c r="BK30" s="373"/>
      <c r="BL30" s="373"/>
      <c r="BM30" s="373"/>
      <c r="BN30" s="373"/>
      <c r="BO30" s="373"/>
      <c r="BP30" s="373"/>
      <c r="BQ30" s="373"/>
      <c r="BR30" s="373">
        <v>8</v>
      </c>
      <c r="BS30" s="373"/>
      <c r="BT30" s="373"/>
      <c r="BU30" s="373"/>
      <c r="BV30" s="373"/>
      <c r="BW30" s="373"/>
      <c r="BX30" s="373"/>
      <c r="BY30" s="373"/>
      <c r="BZ30" s="373"/>
      <c r="CA30" s="373"/>
      <c r="CB30" s="373"/>
      <c r="CC30" s="373">
        <v>9</v>
      </c>
      <c r="CD30" s="373"/>
      <c r="CE30" s="373"/>
      <c r="CF30" s="373"/>
      <c r="CG30" s="373"/>
      <c r="CH30" s="373"/>
      <c r="CI30" s="373"/>
      <c r="CJ30" s="373">
        <v>10</v>
      </c>
      <c r="CK30" s="373"/>
      <c r="CL30" s="373"/>
      <c r="CM30" s="373"/>
      <c r="CN30" s="373"/>
      <c r="CO30" s="373"/>
      <c r="CP30" s="373"/>
      <c r="CQ30" s="373"/>
      <c r="CR30" s="373"/>
      <c r="CS30" s="373">
        <v>11</v>
      </c>
      <c r="CT30" s="373"/>
      <c r="CU30" s="373"/>
      <c r="CV30" s="373"/>
      <c r="CW30" s="373"/>
      <c r="CX30" s="373"/>
      <c r="CY30" s="373"/>
      <c r="CZ30" s="373"/>
      <c r="DA30" s="373"/>
      <c r="DB30" s="373"/>
      <c r="DC30" s="373"/>
      <c r="DD30" s="373"/>
      <c r="DE30" s="373"/>
      <c r="DF30" s="373"/>
      <c r="DG30" s="373">
        <v>12</v>
      </c>
      <c r="DH30" s="373"/>
      <c r="DI30" s="373"/>
      <c r="DJ30" s="373"/>
      <c r="DK30" s="373"/>
      <c r="DL30" s="373"/>
      <c r="DM30" s="373"/>
      <c r="DN30" s="373"/>
      <c r="DO30" s="373"/>
      <c r="DP30" s="373"/>
      <c r="DQ30" s="373"/>
      <c r="DR30" s="373"/>
      <c r="DS30" s="373"/>
      <c r="DT30" s="373">
        <v>13</v>
      </c>
      <c r="DU30" s="373"/>
      <c r="DV30" s="373"/>
      <c r="DW30" s="373"/>
      <c r="DX30" s="373"/>
      <c r="DY30" s="373"/>
      <c r="DZ30" s="373"/>
      <c r="EA30" s="373"/>
      <c r="EB30" s="373"/>
      <c r="EC30" s="373"/>
      <c r="ED30" s="373"/>
      <c r="EE30" s="375">
        <v>14</v>
      </c>
      <c r="EF30" s="376"/>
      <c r="EG30" s="376"/>
      <c r="EH30" s="376"/>
      <c r="EI30" s="376"/>
      <c r="EJ30" s="376"/>
      <c r="EK30" s="376"/>
      <c r="EL30" s="376"/>
      <c r="EM30" s="376"/>
      <c r="EN30" s="376"/>
      <c r="EO30" s="376"/>
      <c r="EP30" s="377"/>
      <c r="EQ30" s="373">
        <v>15</v>
      </c>
      <c r="ER30" s="373"/>
      <c r="ES30" s="373"/>
      <c r="ET30" s="373"/>
      <c r="EU30" s="373"/>
      <c r="EV30" s="373"/>
      <c r="EW30" s="373"/>
      <c r="EX30" s="373"/>
      <c r="EY30" s="373"/>
      <c r="EZ30" s="373"/>
      <c r="FA30" s="373"/>
      <c r="FB30" s="373"/>
      <c r="FC30" s="373"/>
      <c r="FD30" s="373"/>
    </row>
    <row r="31" spans="1:160" s="74" customFormat="1" ht="13.5" customHeight="1" x14ac:dyDescent="0.2">
      <c r="A31" s="378"/>
      <c r="B31" s="378"/>
      <c r="C31" s="378"/>
      <c r="D31" s="378"/>
      <c r="E31" s="378"/>
      <c r="F31" s="378"/>
      <c r="G31" s="378"/>
      <c r="H31" s="378"/>
      <c r="I31" s="378"/>
      <c r="J31" s="378"/>
      <c r="K31" s="378"/>
      <c r="L31" s="378"/>
      <c r="M31" s="378"/>
      <c r="N31" s="378"/>
      <c r="O31" s="378"/>
      <c r="P31" s="378"/>
      <c r="Q31" s="378"/>
      <c r="R31" s="378"/>
      <c r="S31" s="378"/>
      <c r="T31" s="378"/>
      <c r="U31" s="378"/>
      <c r="V31" s="378"/>
      <c r="W31" s="378"/>
      <c r="X31" s="378"/>
      <c r="Y31" s="378"/>
      <c r="Z31" s="378"/>
      <c r="AA31" s="379"/>
      <c r="AB31" s="379"/>
      <c r="AC31" s="379"/>
      <c r="AD31" s="379"/>
      <c r="AE31" s="379"/>
      <c r="AF31" s="379"/>
      <c r="AG31" s="379"/>
      <c r="AH31" s="379"/>
      <c r="AI31" s="379"/>
      <c r="AJ31" s="379"/>
      <c r="AK31" s="379"/>
      <c r="AL31" s="379"/>
      <c r="AM31" s="379"/>
      <c r="AN31" s="379"/>
      <c r="AO31" s="379"/>
      <c r="AP31" s="379"/>
      <c r="AQ31" s="379"/>
      <c r="AR31" s="379"/>
      <c r="AS31" s="379"/>
      <c r="AT31" s="379"/>
      <c r="AU31" s="379"/>
      <c r="AV31" s="379"/>
      <c r="AW31" s="379"/>
      <c r="AX31" s="379"/>
      <c r="AY31" s="379"/>
      <c r="AZ31" s="379"/>
      <c r="BA31" s="379"/>
      <c r="BB31" s="378"/>
      <c r="BC31" s="378"/>
      <c r="BD31" s="378"/>
      <c r="BE31" s="378"/>
      <c r="BF31" s="378"/>
      <c r="BG31" s="378"/>
      <c r="BH31" s="378"/>
      <c r="BI31" s="379"/>
      <c r="BJ31" s="379"/>
      <c r="BK31" s="379"/>
      <c r="BL31" s="379"/>
      <c r="BM31" s="379"/>
      <c r="BN31" s="379"/>
      <c r="BO31" s="379"/>
      <c r="BP31" s="379"/>
      <c r="BQ31" s="379"/>
      <c r="BR31" s="381"/>
      <c r="BS31" s="381"/>
      <c r="BT31" s="381"/>
      <c r="BU31" s="381"/>
      <c r="BV31" s="381"/>
      <c r="BW31" s="381"/>
      <c r="BX31" s="381"/>
      <c r="BY31" s="381"/>
      <c r="BZ31" s="381"/>
      <c r="CA31" s="381"/>
      <c r="CB31" s="381"/>
      <c r="CC31" s="378"/>
      <c r="CD31" s="378"/>
      <c r="CE31" s="378"/>
      <c r="CF31" s="378"/>
      <c r="CG31" s="378"/>
      <c r="CH31" s="378"/>
      <c r="CI31" s="378"/>
      <c r="CJ31" s="379"/>
      <c r="CK31" s="379"/>
      <c r="CL31" s="379"/>
      <c r="CM31" s="379"/>
      <c r="CN31" s="379"/>
      <c r="CO31" s="379"/>
      <c r="CP31" s="379"/>
      <c r="CQ31" s="379"/>
      <c r="CR31" s="379"/>
      <c r="CS31" s="387"/>
      <c r="CT31" s="387"/>
      <c r="CU31" s="387"/>
      <c r="CV31" s="387"/>
      <c r="CW31" s="387"/>
      <c r="CX31" s="387"/>
      <c r="CY31" s="387"/>
      <c r="CZ31" s="387"/>
      <c r="DA31" s="387"/>
      <c r="DB31" s="387"/>
      <c r="DC31" s="387"/>
      <c r="DD31" s="387"/>
      <c r="DE31" s="387"/>
      <c r="DF31" s="387"/>
      <c r="DG31" s="378"/>
      <c r="DH31" s="378"/>
      <c r="DI31" s="378"/>
      <c r="DJ31" s="378"/>
      <c r="DK31" s="378"/>
      <c r="DL31" s="378"/>
      <c r="DM31" s="378"/>
      <c r="DN31" s="378"/>
      <c r="DO31" s="378"/>
      <c r="DP31" s="378"/>
      <c r="DQ31" s="378"/>
      <c r="DR31" s="378"/>
      <c r="DS31" s="378"/>
      <c r="DT31" s="378"/>
      <c r="DU31" s="378"/>
      <c r="DV31" s="378"/>
      <c r="DW31" s="378"/>
      <c r="DX31" s="378"/>
      <c r="DY31" s="378"/>
      <c r="DZ31" s="378"/>
      <c r="EA31" s="378"/>
      <c r="EB31" s="378"/>
      <c r="EC31" s="378"/>
      <c r="ED31" s="378"/>
      <c r="EE31" s="379"/>
      <c r="EF31" s="379"/>
      <c r="EG31" s="379"/>
      <c r="EH31" s="379"/>
      <c r="EI31" s="379"/>
      <c r="EJ31" s="379"/>
      <c r="EK31" s="379"/>
      <c r="EL31" s="379"/>
      <c r="EM31" s="379"/>
      <c r="EN31" s="379"/>
      <c r="EO31" s="379"/>
      <c r="EP31" s="379"/>
      <c r="EQ31" s="381"/>
      <c r="ER31" s="381"/>
      <c r="ES31" s="381"/>
      <c r="ET31" s="381"/>
      <c r="EU31" s="381"/>
      <c r="EV31" s="381"/>
      <c r="EW31" s="381"/>
      <c r="EX31" s="381"/>
      <c r="EY31" s="381"/>
      <c r="EZ31" s="381"/>
      <c r="FA31" s="381"/>
      <c r="FB31" s="381"/>
      <c r="FC31" s="381"/>
      <c r="FD31" s="381"/>
    </row>
    <row r="32" spans="1:160" s="75" customFormat="1" ht="12" x14ac:dyDescent="0.2"/>
    <row r="33" spans="1:160" s="75" customFormat="1" ht="12" x14ac:dyDescent="0.2"/>
    <row r="34" spans="1:160" s="75" customFormat="1" ht="12" x14ac:dyDescent="0.2"/>
    <row r="35" spans="1:160" s="77" customFormat="1" ht="15.75" x14ac:dyDescent="0.25">
      <c r="A35" s="382"/>
      <c r="B35" s="382"/>
      <c r="C35" s="382"/>
      <c r="D35" s="382"/>
      <c r="E35" s="382"/>
      <c r="F35" s="382"/>
      <c r="G35" s="382"/>
      <c r="H35" s="382"/>
      <c r="I35" s="382"/>
      <c r="J35" s="382"/>
      <c r="K35" s="382"/>
      <c r="L35" s="382"/>
      <c r="M35" s="382"/>
      <c r="N35" s="382"/>
      <c r="O35" s="382"/>
      <c r="P35" s="382"/>
      <c r="Q35" s="382"/>
      <c r="R35" s="382"/>
      <c r="S35" s="382"/>
      <c r="T35" s="382"/>
      <c r="U35" s="382"/>
      <c r="V35" s="382"/>
      <c r="W35" s="382"/>
      <c r="X35" s="382"/>
      <c r="Y35" s="382"/>
      <c r="Z35" s="382"/>
      <c r="AA35" s="382"/>
      <c r="AB35" s="382"/>
      <c r="AC35" s="382"/>
      <c r="AD35" s="382"/>
      <c r="AE35" s="382"/>
      <c r="AF35" s="382"/>
      <c r="AG35" s="382"/>
      <c r="AH35" s="382"/>
      <c r="AI35" s="382"/>
      <c r="AJ35" s="382"/>
      <c r="AK35" s="382"/>
      <c r="AL35" s="382"/>
      <c r="AM35" s="382"/>
      <c r="AN35" s="382"/>
      <c r="AO35" s="382"/>
      <c r="AP35" s="382"/>
      <c r="AQ35" s="382"/>
      <c r="AR35" s="382"/>
      <c r="AS35" s="382"/>
      <c r="AT35" s="382"/>
      <c r="AU35" s="382"/>
      <c r="AV35" s="382"/>
      <c r="AW35" s="382"/>
      <c r="AX35" s="382"/>
      <c r="AY35" s="382"/>
      <c r="AZ35" s="382"/>
      <c r="BA35" s="382"/>
      <c r="BB35" s="382"/>
      <c r="BC35" s="382"/>
      <c r="BD35" s="382"/>
      <c r="BE35" s="382"/>
      <c r="BF35" s="382"/>
      <c r="BG35" s="382"/>
      <c r="BH35" s="382"/>
      <c r="BI35" s="382"/>
      <c r="BJ35" s="382"/>
      <c r="BK35" s="382"/>
      <c r="BL35" s="382"/>
      <c r="BM35" s="382"/>
      <c r="BN35" s="382"/>
      <c r="BO35" s="382"/>
      <c r="BP35" s="382"/>
      <c r="BQ35" s="382"/>
      <c r="BR35" s="382"/>
      <c r="BS35" s="382"/>
      <c r="BT35" s="382"/>
      <c r="BU35" s="382"/>
      <c r="BV35" s="382"/>
      <c r="BW35" s="382"/>
      <c r="BX35" s="382"/>
      <c r="BY35" s="382"/>
      <c r="BZ35" s="382"/>
      <c r="CA35" s="382"/>
      <c r="CB35" s="382"/>
      <c r="CC35" s="76"/>
      <c r="CF35" s="383"/>
      <c r="CG35" s="383"/>
      <c r="CH35" s="383"/>
      <c r="CI35" s="383"/>
      <c r="CJ35" s="383"/>
      <c r="CK35" s="383"/>
      <c r="CL35" s="383"/>
      <c r="CM35" s="383"/>
      <c r="CN35" s="383"/>
      <c r="CO35" s="383"/>
      <c r="CP35" s="383"/>
      <c r="CQ35" s="383"/>
      <c r="CR35" s="383"/>
      <c r="CS35" s="383"/>
      <c r="CT35" s="383"/>
      <c r="CU35" s="383"/>
      <c r="CV35" s="383"/>
      <c r="CW35" s="383"/>
      <c r="CX35" s="383"/>
      <c r="CY35" s="383"/>
      <c r="CZ35" s="383"/>
      <c r="DA35" s="383"/>
      <c r="DB35" s="383"/>
      <c r="DC35" s="383"/>
      <c r="DD35" s="383"/>
      <c r="DH35" s="384" t="s">
        <v>90</v>
      </c>
      <c r="DI35" s="384"/>
      <c r="DJ35" s="385"/>
      <c r="DK35" s="385"/>
      <c r="DL35" s="385"/>
      <c r="DM35" s="385"/>
      <c r="DN35" s="385"/>
      <c r="DO35" s="386" t="s">
        <v>90</v>
      </c>
      <c r="DP35" s="386"/>
      <c r="DQ35" s="386"/>
      <c r="DR35" s="385"/>
      <c r="DS35" s="385"/>
      <c r="DT35" s="385"/>
      <c r="DU35" s="385"/>
      <c r="DV35" s="385"/>
      <c r="DW35" s="385"/>
      <c r="DX35" s="385"/>
      <c r="DY35" s="385"/>
      <c r="DZ35" s="385"/>
      <c r="EA35" s="385"/>
      <c r="EB35" s="385"/>
      <c r="EC35" s="385"/>
      <c r="ED35" s="385"/>
      <c r="EE35" s="385"/>
      <c r="EF35" s="385"/>
      <c r="EG35" s="385"/>
      <c r="EH35" s="385"/>
      <c r="EI35" s="385"/>
      <c r="EJ35" s="385"/>
      <c r="EK35" s="384">
        <v>20</v>
      </c>
      <c r="EL35" s="384"/>
      <c r="EM35" s="384"/>
      <c r="EN35" s="384"/>
      <c r="EO35" s="388"/>
      <c r="EP35" s="388"/>
      <c r="EQ35" s="388"/>
      <c r="ER35" s="388"/>
      <c r="ES35" s="77" t="s">
        <v>91</v>
      </c>
    </row>
    <row r="36" spans="1:160" s="79" customFormat="1" ht="14.25" customHeight="1" x14ac:dyDescent="0.2">
      <c r="A36" s="389" t="s">
        <v>92</v>
      </c>
      <c r="B36" s="389"/>
      <c r="C36" s="389"/>
      <c r="D36" s="389"/>
      <c r="E36" s="389"/>
      <c r="F36" s="389"/>
      <c r="G36" s="389"/>
      <c r="H36" s="389"/>
      <c r="I36" s="389"/>
      <c r="J36" s="389"/>
      <c r="K36" s="389"/>
      <c r="L36" s="389"/>
      <c r="M36" s="389"/>
      <c r="N36" s="389"/>
      <c r="O36" s="389"/>
      <c r="P36" s="389"/>
      <c r="Q36" s="389"/>
      <c r="R36" s="389"/>
      <c r="S36" s="389"/>
      <c r="T36" s="389"/>
      <c r="U36" s="389"/>
      <c r="V36" s="389"/>
      <c r="W36" s="389"/>
      <c r="X36" s="389"/>
      <c r="Y36" s="389"/>
      <c r="Z36" s="389"/>
      <c r="AA36" s="389"/>
      <c r="AB36" s="389"/>
      <c r="AC36" s="389"/>
      <c r="AD36" s="389"/>
      <c r="AE36" s="389"/>
      <c r="AF36" s="389"/>
      <c r="AG36" s="389"/>
      <c r="AH36" s="389"/>
      <c r="AI36" s="389"/>
      <c r="AJ36" s="389"/>
      <c r="AK36" s="389"/>
      <c r="AL36" s="389"/>
      <c r="AM36" s="389"/>
      <c r="AN36" s="389"/>
      <c r="AO36" s="389"/>
      <c r="AP36" s="389"/>
      <c r="AQ36" s="389"/>
      <c r="AR36" s="389"/>
      <c r="AS36" s="389"/>
      <c r="AT36" s="389"/>
      <c r="AU36" s="389"/>
      <c r="AV36" s="389"/>
      <c r="AW36" s="389"/>
      <c r="AX36" s="389"/>
      <c r="AY36" s="389"/>
      <c r="AZ36" s="389"/>
      <c r="BA36" s="389"/>
      <c r="BB36" s="389"/>
      <c r="BC36" s="389"/>
      <c r="BD36" s="389"/>
      <c r="BE36" s="389"/>
      <c r="BF36" s="389"/>
      <c r="BG36" s="389"/>
      <c r="BH36" s="389"/>
      <c r="BI36" s="389"/>
      <c r="BJ36" s="389"/>
      <c r="BK36" s="389"/>
      <c r="BL36" s="389"/>
      <c r="BM36" s="389"/>
      <c r="BN36" s="389"/>
      <c r="BO36" s="389"/>
      <c r="BP36" s="389"/>
      <c r="BQ36" s="389"/>
      <c r="BR36" s="389"/>
      <c r="BS36" s="389"/>
      <c r="BT36" s="389"/>
      <c r="BU36" s="389"/>
      <c r="BV36" s="389"/>
      <c r="BW36" s="389"/>
      <c r="BX36" s="389"/>
      <c r="BY36" s="389"/>
      <c r="BZ36" s="389"/>
      <c r="CA36" s="389"/>
      <c r="CB36" s="389"/>
      <c r="CC36" s="78"/>
      <c r="CF36" s="390" t="s">
        <v>48</v>
      </c>
      <c r="CG36" s="390"/>
      <c r="CH36" s="390"/>
      <c r="CI36" s="390"/>
      <c r="CJ36" s="390"/>
      <c r="CK36" s="390"/>
      <c r="CL36" s="390"/>
      <c r="CM36" s="390"/>
      <c r="CN36" s="390"/>
      <c r="CO36" s="390"/>
      <c r="CP36" s="390"/>
      <c r="CQ36" s="390"/>
      <c r="CR36" s="390"/>
      <c r="CS36" s="390"/>
      <c r="CT36" s="390"/>
      <c r="CU36" s="390"/>
      <c r="CV36" s="390"/>
      <c r="CW36" s="390"/>
      <c r="CX36" s="390"/>
      <c r="CY36" s="390"/>
      <c r="CZ36" s="390"/>
      <c r="DA36" s="390"/>
      <c r="DB36" s="390"/>
      <c r="DC36" s="390"/>
      <c r="DD36" s="390"/>
      <c r="DJ36" s="390" t="s">
        <v>49</v>
      </c>
      <c r="DK36" s="390"/>
      <c r="DL36" s="390"/>
      <c r="DM36" s="390"/>
      <c r="DN36" s="390"/>
      <c r="DO36" s="390"/>
      <c r="DP36" s="390"/>
      <c r="DQ36" s="390"/>
      <c r="DR36" s="390"/>
      <c r="DS36" s="390"/>
      <c r="DT36" s="390"/>
      <c r="DU36" s="390"/>
      <c r="DV36" s="390"/>
      <c r="DW36" s="390"/>
      <c r="DX36" s="390"/>
      <c r="DY36" s="390"/>
      <c r="DZ36" s="390"/>
      <c r="EA36" s="390"/>
      <c r="EB36" s="390"/>
      <c r="EC36" s="390"/>
      <c r="ED36" s="390"/>
      <c r="EE36" s="390"/>
      <c r="EF36" s="390"/>
      <c r="EG36" s="390"/>
      <c r="EH36" s="390"/>
      <c r="EI36" s="390"/>
      <c r="EJ36" s="390"/>
      <c r="EK36" s="390"/>
      <c r="EL36" s="390"/>
      <c r="EM36" s="390"/>
      <c r="EN36" s="390"/>
      <c r="EO36" s="390"/>
      <c r="EP36" s="390"/>
      <c r="EQ36" s="390"/>
      <c r="ER36" s="390"/>
    </row>
    <row r="37" spans="1:160" s="77" customFormat="1" ht="20.25" customHeight="1" x14ac:dyDescent="0.25">
      <c r="CF37" s="391" t="s">
        <v>50</v>
      </c>
      <c r="CG37" s="391"/>
      <c r="CH37" s="391"/>
      <c r="CI37" s="391"/>
      <c r="CJ37" s="391"/>
      <c r="CK37" s="391"/>
      <c r="CL37" s="391"/>
      <c r="CM37" s="391"/>
      <c r="CN37" s="391"/>
      <c r="CO37" s="391"/>
      <c r="CP37" s="391"/>
      <c r="CQ37" s="391"/>
      <c r="CR37" s="391"/>
      <c r="CS37" s="391"/>
      <c r="CT37" s="391"/>
      <c r="CU37" s="391"/>
      <c r="CV37" s="391"/>
      <c r="CW37" s="391"/>
      <c r="CX37" s="391"/>
      <c r="CY37" s="391"/>
      <c r="CZ37" s="391"/>
      <c r="DA37" s="391"/>
      <c r="DB37" s="391"/>
      <c r="DC37" s="391"/>
      <c r="DD37" s="391"/>
    </row>
    <row r="38" spans="1:160" s="77" customFormat="1" ht="18" customHeight="1" x14ac:dyDescent="0.25">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row>
    <row r="39" spans="1:160" s="77" customFormat="1" ht="20.25" hidden="1" customHeight="1" x14ac:dyDescent="0.25">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row>
    <row r="40" spans="1:160" ht="343.5" customHeight="1" x14ac:dyDescent="0.2">
      <c r="A40" s="380" t="s">
        <v>93</v>
      </c>
      <c r="B40" s="380"/>
      <c r="C40" s="380"/>
      <c r="D40" s="380"/>
      <c r="E40" s="380"/>
      <c r="F40" s="380"/>
      <c r="G40" s="380"/>
      <c r="H40" s="380"/>
      <c r="I40" s="380"/>
      <c r="J40" s="380"/>
      <c r="K40" s="380"/>
      <c r="L40" s="380"/>
      <c r="M40" s="380"/>
      <c r="N40" s="380"/>
      <c r="O40" s="380"/>
      <c r="P40" s="380"/>
      <c r="Q40" s="380"/>
      <c r="R40" s="380"/>
      <c r="S40" s="380"/>
      <c r="T40" s="380"/>
      <c r="U40" s="380"/>
      <c r="V40" s="380"/>
      <c r="W40" s="380"/>
      <c r="X40" s="380"/>
      <c r="Y40" s="380"/>
      <c r="Z40" s="380"/>
      <c r="AA40" s="380"/>
      <c r="AB40" s="380"/>
      <c r="AC40" s="380"/>
      <c r="AD40" s="380"/>
      <c r="AE40" s="380"/>
      <c r="AF40" s="380"/>
      <c r="AG40" s="380"/>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0"/>
      <c r="BH40" s="380"/>
      <c r="BI40" s="380"/>
      <c r="BJ40" s="380"/>
      <c r="BK40" s="380"/>
      <c r="BL40" s="380"/>
      <c r="BM40" s="380"/>
      <c r="BN40" s="380"/>
      <c r="BO40" s="380"/>
      <c r="BP40" s="380"/>
      <c r="BQ40" s="380"/>
      <c r="BR40" s="380"/>
      <c r="BS40" s="380"/>
      <c r="BT40" s="380"/>
      <c r="BU40" s="380"/>
      <c r="BV40" s="380"/>
      <c r="BW40" s="380"/>
      <c r="BX40" s="380"/>
      <c r="BY40" s="380"/>
      <c r="BZ40" s="380"/>
      <c r="CA40" s="380"/>
      <c r="CB40" s="380"/>
      <c r="CC40" s="380"/>
      <c r="CD40" s="380"/>
      <c r="CE40" s="380"/>
      <c r="CF40" s="380"/>
      <c r="CG40" s="380"/>
      <c r="CH40" s="380"/>
      <c r="CI40" s="380"/>
      <c r="CJ40" s="380"/>
      <c r="CK40" s="380"/>
      <c r="CL40" s="380"/>
      <c r="CM40" s="380"/>
      <c r="CN40" s="380"/>
      <c r="CO40" s="380"/>
      <c r="CP40" s="380"/>
      <c r="CQ40" s="380"/>
      <c r="CR40" s="380"/>
      <c r="CS40" s="380"/>
      <c r="CT40" s="380"/>
      <c r="CU40" s="380"/>
      <c r="CV40" s="380"/>
      <c r="CW40" s="380"/>
      <c r="CX40" s="380"/>
      <c r="CY40" s="380"/>
      <c r="CZ40" s="380"/>
      <c r="DA40" s="380"/>
      <c r="DB40" s="380"/>
      <c r="DC40" s="380"/>
      <c r="DD40" s="380"/>
      <c r="DE40" s="380"/>
      <c r="DF40" s="380"/>
      <c r="DG40" s="380"/>
      <c r="DH40" s="380"/>
      <c r="DI40" s="380"/>
      <c r="DJ40" s="380"/>
      <c r="DK40" s="380"/>
      <c r="DL40" s="380"/>
      <c r="DM40" s="380"/>
      <c r="DN40" s="380"/>
      <c r="DO40" s="380"/>
      <c r="DP40" s="380"/>
      <c r="DQ40" s="380"/>
      <c r="DR40" s="380"/>
      <c r="DS40" s="380"/>
      <c r="DT40" s="380"/>
      <c r="DU40" s="380"/>
      <c r="DV40" s="380"/>
      <c r="DW40" s="380"/>
      <c r="DX40" s="380"/>
      <c r="DY40" s="380"/>
      <c r="DZ40" s="380"/>
      <c r="EA40" s="380"/>
      <c r="EB40" s="380"/>
      <c r="EC40" s="380"/>
      <c r="ED40" s="380"/>
      <c r="EE40" s="380"/>
      <c r="EF40" s="380"/>
      <c r="EG40" s="380"/>
      <c r="EH40" s="380"/>
      <c r="EI40" s="380"/>
      <c r="EJ40" s="380"/>
      <c r="EK40" s="380"/>
      <c r="EL40" s="380"/>
      <c r="EM40" s="380"/>
      <c r="EN40" s="380"/>
      <c r="EO40" s="380"/>
      <c r="EP40" s="380"/>
      <c r="EQ40" s="380"/>
      <c r="ER40" s="380"/>
      <c r="ES40" s="380"/>
      <c r="ET40" s="380"/>
      <c r="EU40" s="380"/>
      <c r="EV40" s="380"/>
      <c r="EW40" s="380"/>
      <c r="EX40" s="380"/>
      <c r="EY40" s="380"/>
      <c r="EZ40" s="380"/>
      <c r="FA40" s="380"/>
      <c r="FB40" s="380"/>
      <c r="FC40" s="380"/>
      <c r="FD40" s="380"/>
    </row>
  </sheetData>
  <mergeCells count="97">
    <mergeCell ref="EO35:ER35"/>
    <mergeCell ref="A36:CB36"/>
    <mergeCell ref="CF36:DD36"/>
    <mergeCell ref="DJ36:ER36"/>
    <mergeCell ref="CF37:DD37"/>
    <mergeCell ref="A40:FD40"/>
    <mergeCell ref="DT31:ED31"/>
    <mergeCell ref="EE31:EP31"/>
    <mergeCell ref="EQ31:FD31"/>
    <mergeCell ref="A35:CB35"/>
    <mergeCell ref="CF35:DD35"/>
    <mergeCell ref="DH35:DI35"/>
    <mergeCell ref="DJ35:DN35"/>
    <mergeCell ref="DO35:DQ35"/>
    <mergeCell ref="DR35:EJ35"/>
    <mergeCell ref="EK35:EN35"/>
    <mergeCell ref="BI31:BQ31"/>
    <mergeCell ref="BR31:CB31"/>
    <mergeCell ref="CC31:CI31"/>
    <mergeCell ref="CJ31:CR31"/>
    <mergeCell ref="CS31:DF31"/>
    <mergeCell ref="DT30:ED30"/>
    <mergeCell ref="EE30:EP30"/>
    <mergeCell ref="DG31:DS31"/>
    <mergeCell ref="A31:H31"/>
    <mergeCell ref="I31:Q31"/>
    <mergeCell ref="R31:Z31"/>
    <mergeCell ref="AA31:AL31"/>
    <mergeCell ref="AM31:BA31"/>
    <mergeCell ref="BB31:BH31"/>
    <mergeCell ref="EQ30:FD30"/>
    <mergeCell ref="EQ29:FD29"/>
    <mergeCell ref="A30:H30"/>
    <mergeCell ref="I30:Q30"/>
    <mergeCell ref="R30:Z30"/>
    <mergeCell ref="AA30:AL30"/>
    <mergeCell ref="AM30:BA30"/>
    <mergeCell ref="BB30:BH30"/>
    <mergeCell ref="BI30:BQ30"/>
    <mergeCell ref="BR30:CB30"/>
    <mergeCell ref="CC30:CI30"/>
    <mergeCell ref="AA28:AL29"/>
    <mergeCell ref="AM28:BA29"/>
    <mergeCell ref="CJ30:CR30"/>
    <mergeCell ref="CS30:DF30"/>
    <mergeCell ref="DG30:DS30"/>
    <mergeCell ref="DT29:ED29"/>
    <mergeCell ref="BB28:BQ28"/>
    <mergeCell ref="BR28:CB29"/>
    <mergeCell ref="CC28:CR28"/>
    <mergeCell ref="CS28:DF29"/>
    <mergeCell ref="B24:FC24"/>
    <mergeCell ref="B25:Y25"/>
    <mergeCell ref="Z25:AI25"/>
    <mergeCell ref="AJ25:AS25"/>
    <mergeCell ref="A27:H29"/>
    <mergeCell ref="I27:Q29"/>
    <mergeCell ref="R27:Z29"/>
    <mergeCell ref="AA27:ED27"/>
    <mergeCell ref="EE27:EP29"/>
    <mergeCell ref="EQ27:FD28"/>
    <mergeCell ref="DG28:ED28"/>
    <mergeCell ref="BB29:BH29"/>
    <mergeCell ref="BI29:BQ29"/>
    <mergeCell ref="CC29:CI29"/>
    <mergeCell ref="CJ29:CR29"/>
    <mergeCell ref="DG29:DS29"/>
    <mergeCell ref="B22:BD22"/>
    <mergeCell ref="BE22:BN22"/>
    <mergeCell ref="BO22:BX22"/>
    <mergeCell ref="G12:FC12"/>
    <mergeCell ref="B13:CH13"/>
    <mergeCell ref="CI13:CR13"/>
    <mergeCell ref="CS13:DB13"/>
    <mergeCell ref="B15:FC15"/>
    <mergeCell ref="B16:BH16"/>
    <mergeCell ref="BI16:BR16"/>
    <mergeCell ref="BS16:CB16"/>
    <mergeCell ref="B18:FC18"/>
    <mergeCell ref="B19:CE19"/>
    <mergeCell ref="CF19:CO19"/>
    <mergeCell ref="CP19:CY19"/>
    <mergeCell ref="B21:FC21"/>
    <mergeCell ref="B7:AU7"/>
    <mergeCell ref="AV7:BE7"/>
    <mergeCell ref="BF7:BO7"/>
    <mergeCell ref="G9:FC9"/>
    <mergeCell ref="AW10:BF10"/>
    <mergeCell ref="BG10:BP10"/>
    <mergeCell ref="BQ10:BZ10"/>
    <mergeCell ref="CA10:CO10"/>
    <mergeCell ref="B6:FC6"/>
    <mergeCell ref="B1:FC1"/>
    <mergeCell ref="G3:FC3"/>
    <mergeCell ref="B4:BY4"/>
    <mergeCell ref="BZ4:CI4"/>
    <mergeCell ref="CJ4:CS4"/>
  </mergeCells>
  <pageMargins left="0.59055118110236227" right="0.59055118110236227" top="0.78740157480314965" bottom="0.39370078740157483" header="0.19685039370078741" footer="0.19685039370078741"/>
  <pageSetup paperSize="9" orientation="landscape"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6" max="159"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dimension ref="A1:G128"/>
  <sheetViews>
    <sheetView topLeftCell="H1" workbookViewId="0">
      <selection activeCell="M28" sqref="M28"/>
    </sheetView>
  </sheetViews>
  <sheetFormatPr defaultRowHeight="11.25" x14ac:dyDescent="0.2"/>
  <cols>
    <col min="1" max="1" width="0" hidden="1" customWidth="1"/>
    <col min="2" max="2" width="19.6640625" hidden="1" customWidth="1"/>
    <col min="3" max="3" width="17.1640625" hidden="1" customWidth="1"/>
    <col min="4" max="4" width="30.83203125" hidden="1" customWidth="1"/>
    <col min="5" max="7" width="0" hidden="1" customWidth="1"/>
  </cols>
  <sheetData>
    <row r="1" spans="1:7" ht="22.5" x14ac:dyDescent="0.2">
      <c r="B1" s="393" t="s">
        <v>41</v>
      </c>
      <c r="C1" s="393" t="s">
        <v>175</v>
      </c>
      <c r="D1" s="130" t="s">
        <v>176</v>
      </c>
      <c r="E1" s="392">
        <v>43800</v>
      </c>
      <c r="F1" s="393" t="s">
        <v>178</v>
      </c>
    </row>
    <row r="2" spans="1:7" ht="33.75" x14ac:dyDescent="0.2">
      <c r="B2" s="393"/>
      <c r="C2" s="393"/>
      <c r="D2" s="130" t="s">
        <v>177</v>
      </c>
      <c r="E2" s="392"/>
      <c r="F2" s="393"/>
      <c r="G2">
        <v>42000000</v>
      </c>
    </row>
    <row r="3" spans="1:7" ht="22.5" x14ac:dyDescent="0.2">
      <c r="A3" s="393">
        <v>2</v>
      </c>
      <c r="B3" s="393" t="s">
        <v>38</v>
      </c>
      <c r="C3" s="393" t="s">
        <v>232</v>
      </c>
      <c r="D3" s="130" t="s">
        <v>176</v>
      </c>
      <c r="E3" s="392">
        <v>43647</v>
      </c>
      <c r="F3" s="393" t="s">
        <v>180</v>
      </c>
    </row>
    <row r="4" spans="1:7" ht="33.75" x14ac:dyDescent="0.2">
      <c r="A4" s="393"/>
      <c r="B4" s="393"/>
      <c r="C4" s="393"/>
      <c r="D4" s="130" t="s">
        <v>179</v>
      </c>
      <c r="E4" s="392"/>
      <c r="F4" s="393"/>
    </row>
    <row r="5" spans="1:7" x14ac:dyDescent="0.2">
      <c r="A5" s="393"/>
      <c r="B5" s="393"/>
      <c r="C5" s="393"/>
      <c r="D5" s="130" t="s">
        <v>10</v>
      </c>
      <c r="E5" s="392"/>
      <c r="F5" s="393"/>
      <c r="G5">
        <v>797045</v>
      </c>
    </row>
    <row r="6" spans="1:7" ht="22.5" x14ac:dyDescent="0.2">
      <c r="A6" s="393">
        <v>3</v>
      </c>
      <c r="B6" s="393" t="s">
        <v>181</v>
      </c>
      <c r="C6" s="393" t="s">
        <v>182</v>
      </c>
      <c r="D6" s="130" t="s">
        <v>176</v>
      </c>
      <c r="E6" s="392">
        <v>43800</v>
      </c>
      <c r="F6" s="393" t="s">
        <v>178</v>
      </c>
    </row>
    <row r="7" spans="1:7" ht="33.75" x14ac:dyDescent="0.2">
      <c r="A7" s="393"/>
      <c r="B7" s="393"/>
      <c r="C7" s="393"/>
      <c r="D7" s="130" t="s">
        <v>177</v>
      </c>
      <c r="E7" s="392"/>
      <c r="F7" s="393"/>
    </row>
    <row r="8" spans="1:7" x14ac:dyDescent="0.2">
      <c r="A8" s="393"/>
      <c r="B8" s="393"/>
      <c r="C8" s="393"/>
      <c r="D8" s="130"/>
      <c r="E8" s="392"/>
      <c r="F8" s="393"/>
    </row>
    <row r="9" spans="1:7" x14ac:dyDescent="0.2">
      <c r="A9" s="393"/>
      <c r="B9" s="393"/>
      <c r="C9" s="393"/>
      <c r="D9" s="130"/>
      <c r="E9" s="392"/>
      <c r="F9" s="393"/>
      <c r="G9">
        <v>403326.48</v>
      </c>
    </row>
    <row r="10" spans="1:7" ht="22.5" x14ac:dyDescent="0.2">
      <c r="A10" s="393">
        <v>4</v>
      </c>
      <c r="B10" s="393" t="s">
        <v>43</v>
      </c>
      <c r="C10" s="393" t="s">
        <v>183</v>
      </c>
      <c r="D10" s="130" t="s">
        <v>176</v>
      </c>
      <c r="E10" s="392">
        <v>43800</v>
      </c>
      <c r="F10" s="393" t="s">
        <v>178</v>
      </c>
    </row>
    <row r="11" spans="1:7" ht="33.75" x14ac:dyDescent="0.2">
      <c r="A11" s="393"/>
      <c r="B11" s="393"/>
      <c r="C11" s="393"/>
      <c r="D11" s="130" t="s">
        <v>177</v>
      </c>
      <c r="E11" s="392"/>
      <c r="F11" s="393"/>
    </row>
    <row r="12" spans="1:7" x14ac:dyDescent="0.2">
      <c r="A12" s="393"/>
      <c r="B12" s="393"/>
      <c r="C12" s="393"/>
      <c r="D12" s="130"/>
      <c r="E12" s="392"/>
      <c r="F12" s="393"/>
    </row>
    <row r="13" spans="1:7" x14ac:dyDescent="0.2">
      <c r="A13" s="393"/>
      <c r="B13" s="393"/>
      <c r="C13" s="393"/>
      <c r="D13" s="130"/>
      <c r="E13" s="392"/>
      <c r="F13" s="393"/>
      <c r="G13">
        <v>12000000</v>
      </c>
    </row>
    <row r="14" spans="1:7" ht="22.5" x14ac:dyDescent="0.2">
      <c r="A14" s="393">
        <v>5</v>
      </c>
      <c r="B14" s="393" t="s">
        <v>41</v>
      </c>
      <c r="C14" s="393" t="s">
        <v>184</v>
      </c>
      <c r="D14" s="130" t="s">
        <v>176</v>
      </c>
      <c r="E14" s="392">
        <v>43466</v>
      </c>
      <c r="F14" s="393" t="s">
        <v>178</v>
      </c>
    </row>
    <row r="15" spans="1:7" ht="33.75" x14ac:dyDescent="0.2">
      <c r="A15" s="393"/>
      <c r="B15" s="393"/>
      <c r="C15" s="393"/>
      <c r="D15" s="130" t="s">
        <v>177</v>
      </c>
      <c r="E15" s="392"/>
      <c r="F15" s="393"/>
    </row>
    <row r="16" spans="1:7" x14ac:dyDescent="0.2">
      <c r="A16" s="393"/>
      <c r="B16" s="393"/>
      <c r="C16" s="393"/>
      <c r="D16" s="130"/>
      <c r="E16" s="392"/>
      <c r="F16" s="393"/>
    </row>
    <row r="17" spans="1:7" x14ac:dyDescent="0.2">
      <c r="A17" s="393"/>
      <c r="B17" s="393"/>
      <c r="C17" s="393"/>
      <c r="D17" s="130"/>
      <c r="E17" s="392"/>
      <c r="F17" s="393"/>
      <c r="G17">
        <v>610200</v>
      </c>
    </row>
    <row r="18" spans="1:7" ht="22.5" x14ac:dyDescent="0.2">
      <c r="A18" s="393">
        <v>6</v>
      </c>
      <c r="B18" s="393" t="s">
        <v>40</v>
      </c>
      <c r="C18" s="393" t="s">
        <v>185</v>
      </c>
      <c r="D18" s="130" t="s">
        <v>176</v>
      </c>
      <c r="E18" s="392">
        <v>43800</v>
      </c>
      <c r="F18" s="393" t="s">
        <v>178</v>
      </c>
    </row>
    <row r="19" spans="1:7" ht="33.75" x14ac:dyDescent="0.2">
      <c r="A19" s="393"/>
      <c r="B19" s="393"/>
      <c r="C19" s="393"/>
      <c r="D19" s="130" t="s">
        <v>177</v>
      </c>
      <c r="E19" s="392"/>
      <c r="F19" s="393"/>
    </row>
    <row r="20" spans="1:7" x14ac:dyDescent="0.2">
      <c r="A20" s="393"/>
      <c r="B20" s="393"/>
      <c r="C20" s="393"/>
      <c r="D20" s="130"/>
      <c r="E20" s="392"/>
      <c r="F20" s="393"/>
    </row>
    <row r="21" spans="1:7" x14ac:dyDescent="0.2">
      <c r="A21" s="393"/>
      <c r="B21" s="393"/>
      <c r="C21" s="393"/>
      <c r="D21" s="130"/>
      <c r="E21" s="392"/>
      <c r="F21" s="393"/>
      <c r="G21">
        <v>127800</v>
      </c>
    </row>
    <row r="22" spans="1:7" ht="22.5" x14ac:dyDescent="0.2">
      <c r="A22" s="393">
        <v>7</v>
      </c>
      <c r="B22" s="393" t="s">
        <v>97</v>
      </c>
      <c r="C22" s="393" t="s">
        <v>186</v>
      </c>
      <c r="D22" s="130" t="s">
        <v>176</v>
      </c>
      <c r="E22" s="392">
        <v>43800</v>
      </c>
      <c r="F22" s="393" t="s">
        <v>178</v>
      </c>
    </row>
    <row r="23" spans="1:7" ht="22.5" x14ac:dyDescent="0.2">
      <c r="A23" s="393"/>
      <c r="B23" s="393"/>
      <c r="C23" s="393"/>
      <c r="D23" s="130" t="s">
        <v>187</v>
      </c>
      <c r="E23" s="392"/>
      <c r="F23" s="393"/>
    </row>
    <row r="24" spans="1:7" x14ac:dyDescent="0.2">
      <c r="A24" s="393"/>
      <c r="B24" s="393"/>
      <c r="C24" s="393"/>
      <c r="D24" s="130"/>
      <c r="E24" s="392"/>
      <c r="F24" s="393"/>
    </row>
    <row r="25" spans="1:7" x14ac:dyDescent="0.2">
      <c r="A25" s="393"/>
      <c r="B25" s="393"/>
      <c r="C25" s="393"/>
      <c r="D25" s="130"/>
      <c r="E25" s="392"/>
      <c r="F25" s="393"/>
      <c r="G25">
        <v>2000000</v>
      </c>
    </row>
    <row r="26" spans="1:7" ht="22.5" x14ac:dyDescent="0.2">
      <c r="A26" s="393">
        <v>8</v>
      </c>
      <c r="B26" s="393" t="s">
        <v>188</v>
      </c>
      <c r="C26" s="393" t="s">
        <v>189</v>
      </c>
      <c r="D26" s="130" t="s">
        <v>176</v>
      </c>
      <c r="E26" s="392">
        <v>43435</v>
      </c>
      <c r="F26" s="393" t="s">
        <v>190</v>
      </c>
    </row>
    <row r="27" spans="1:7" ht="33.75" x14ac:dyDescent="0.2">
      <c r="A27" s="393"/>
      <c r="B27" s="393"/>
      <c r="C27" s="393"/>
      <c r="D27" s="130" t="s">
        <v>177</v>
      </c>
      <c r="E27" s="392"/>
      <c r="F27" s="393"/>
    </row>
    <row r="28" spans="1:7" x14ac:dyDescent="0.2">
      <c r="A28" s="393"/>
      <c r="B28" s="393"/>
      <c r="C28" s="393"/>
      <c r="D28" s="130"/>
      <c r="E28" s="392"/>
      <c r="F28" s="393"/>
      <c r="G28">
        <v>191000</v>
      </c>
    </row>
    <row r="29" spans="1:7" x14ac:dyDescent="0.2">
      <c r="A29" s="393">
        <v>9</v>
      </c>
      <c r="B29" s="393" t="s">
        <v>112</v>
      </c>
      <c r="C29" s="393" t="s">
        <v>191</v>
      </c>
      <c r="D29" s="130" t="s">
        <v>192</v>
      </c>
      <c r="E29" s="392">
        <v>43831</v>
      </c>
      <c r="F29" s="393" t="s">
        <v>190</v>
      </c>
    </row>
    <row r="30" spans="1:7" ht="33.75" x14ac:dyDescent="0.2">
      <c r="A30" s="393"/>
      <c r="B30" s="393"/>
      <c r="C30" s="393"/>
      <c r="D30" s="130" t="s">
        <v>177</v>
      </c>
      <c r="E30" s="392"/>
      <c r="F30" s="393"/>
    </row>
    <row r="31" spans="1:7" x14ac:dyDescent="0.2">
      <c r="A31" s="393"/>
      <c r="B31" s="393"/>
      <c r="C31" s="393"/>
      <c r="D31" s="130"/>
      <c r="E31" s="392"/>
      <c r="F31" s="393"/>
      <c r="G31">
        <v>200000</v>
      </c>
    </row>
    <row r="32" spans="1:7" x14ac:dyDescent="0.2">
      <c r="A32" s="393">
        <v>10</v>
      </c>
      <c r="B32" s="393" t="s">
        <v>168</v>
      </c>
      <c r="C32" s="393" t="s">
        <v>193</v>
      </c>
      <c r="D32" s="130" t="s">
        <v>192</v>
      </c>
      <c r="E32" s="392">
        <v>43831</v>
      </c>
      <c r="F32" s="393" t="s">
        <v>190</v>
      </c>
    </row>
    <row r="33" spans="1:7" ht="33.75" x14ac:dyDescent="0.2">
      <c r="A33" s="393"/>
      <c r="B33" s="393"/>
      <c r="C33" s="393"/>
      <c r="D33" s="130" t="s">
        <v>177</v>
      </c>
      <c r="E33" s="392"/>
      <c r="F33" s="393"/>
    </row>
    <row r="34" spans="1:7" x14ac:dyDescent="0.2">
      <c r="A34" s="393"/>
      <c r="B34" s="393"/>
      <c r="C34" s="393"/>
      <c r="D34" s="130"/>
      <c r="E34" s="392"/>
      <c r="F34" s="393"/>
      <c r="G34">
        <v>350000</v>
      </c>
    </row>
    <row r="35" spans="1:7" x14ac:dyDescent="0.2">
      <c r="A35" s="132"/>
      <c r="B35" s="393" t="s">
        <v>166</v>
      </c>
      <c r="C35" s="393" t="s">
        <v>194</v>
      </c>
      <c r="D35" s="130" t="s">
        <v>192</v>
      </c>
      <c r="E35" s="131"/>
      <c r="F35" s="131"/>
    </row>
    <row r="36" spans="1:7" ht="33.75" x14ac:dyDescent="0.2">
      <c r="A36" s="132"/>
      <c r="B36" s="393"/>
      <c r="C36" s="393"/>
      <c r="D36" s="130" t="s">
        <v>195</v>
      </c>
      <c r="E36" s="131"/>
      <c r="F36" s="131"/>
    </row>
    <row r="37" spans="1:7" x14ac:dyDescent="0.2">
      <c r="A37" s="132"/>
      <c r="B37" s="393"/>
      <c r="C37" s="393"/>
      <c r="D37" s="130" t="s">
        <v>10</v>
      </c>
      <c r="E37" s="131"/>
      <c r="F37" s="131"/>
      <c r="G37">
        <v>600000</v>
      </c>
    </row>
    <row r="38" spans="1:7" x14ac:dyDescent="0.2">
      <c r="A38" s="393">
        <v>12</v>
      </c>
      <c r="B38" s="393" t="s">
        <v>196</v>
      </c>
      <c r="C38" s="393" t="s">
        <v>197</v>
      </c>
      <c r="D38" s="130" t="s">
        <v>192</v>
      </c>
      <c r="E38" s="392">
        <v>43525</v>
      </c>
      <c r="F38" s="393" t="s">
        <v>190</v>
      </c>
    </row>
    <row r="39" spans="1:7" ht="33.75" x14ac:dyDescent="0.2">
      <c r="A39" s="393"/>
      <c r="B39" s="393"/>
      <c r="C39" s="393"/>
      <c r="D39" s="130" t="s">
        <v>195</v>
      </c>
      <c r="E39" s="392"/>
      <c r="F39" s="393"/>
    </row>
    <row r="40" spans="1:7" x14ac:dyDescent="0.2">
      <c r="A40" s="393"/>
      <c r="B40" s="393"/>
      <c r="C40" s="393"/>
      <c r="D40" s="130" t="s">
        <v>10</v>
      </c>
      <c r="E40" s="392"/>
      <c r="F40" s="393"/>
      <c r="G40">
        <v>565300</v>
      </c>
    </row>
    <row r="41" spans="1:7" x14ac:dyDescent="0.2">
      <c r="A41" s="393">
        <v>13</v>
      </c>
      <c r="B41" s="393" t="s">
        <v>198</v>
      </c>
      <c r="C41" s="393" t="s">
        <v>199</v>
      </c>
      <c r="D41" s="130" t="s">
        <v>192</v>
      </c>
      <c r="E41" s="392">
        <v>43862</v>
      </c>
      <c r="F41" s="393" t="s">
        <v>190</v>
      </c>
    </row>
    <row r="42" spans="1:7" ht="33.75" x14ac:dyDescent="0.2">
      <c r="A42" s="393"/>
      <c r="B42" s="393"/>
      <c r="C42" s="393"/>
      <c r="D42" s="130" t="s">
        <v>195</v>
      </c>
      <c r="E42" s="392"/>
      <c r="F42" s="393"/>
    </row>
    <row r="43" spans="1:7" x14ac:dyDescent="0.2">
      <c r="A43" s="393"/>
      <c r="B43" s="393"/>
      <c r="C43" s="393"/>
      <c r="D43" s="130" t="s">
        <v>10</v>
      </c>
      <c r="E43" s="392"/>
      <c r="F43" s="393"/>
      <c r="G43">
        <v>1300000</v>
      </c>
    </row>
    <row r="44" spans="1:7" ht="22.5" x14ac:dyDescent="0.2">
      <c r="A44" s="393">
        <v>14</v>
      </c>
      <c r="B44" s="393" t="s">
        <v>120</v>
      </c>
      <c r="C44" s="393" t="s">
        <v>200</v>
      </c>
      <c r="D44" s="130" t="s">
        <v>201</v>
      </c>
      <c r="E44" s="392">
        <v>43525</v>
      </c>
      <c r="F44" s="393" t="s">
        <v>190</v>
      </c>
    </row>
    <row r="45" spans="1:7" ht="33.75" x14ac:dyDescent="0.2">
      <c r="A45" s="393"/>
      <c r="B45" s="393"/>
      <c r="C45" s="393"/>
      <c r="D45" s="130" t="s">
        <v>177</v>
      </c>
      <c r="E45" s="392"/>
      <c r="F45" s="393"/>
    </row>
    <row r="46" spans="1:7" x14ac:dyDescent="0.2">
      <c r="A46" s="393"/>
      <c r="B46" s="393"/>
      <c r="C46" s="393"/>
      <c r="D46" s="130"/>
      <c r="E46" s="392"/>
      <c r="F46" s="393"/>
      <c r="G46">
        <v>280000</v>
      </c>
    </row>
    <row r="47" spans="1:7" ht="22.5" x14ac:dyDescent="0.2">
      <c r="A47" s="393">
        <v>15</v>
      </c>
      <c r="B47" s="393" t="s">
        <v>127</v>
      </c>
      <c r="C47" s="393" t="s">
        <v>202</v>
      </c>
      <c r="D47" s="130" t="s">
        <v>201</v>
      </c>
      <c r="E47" s="392">
        <v>43525</v>
      </c>
      <c r="F47" s="393" t="s">
        <v>190</v>
      </c>
    </row>
    <row r="48" spans="1:7" ht="33.75" x14ac:dyDescent="0.2">
      <c r="A48" s="393"/>
      <c r="B48" s="393"/>
      <c r="C48" s="393"/>
      <c r="D48" s="130" t="s">
        <v>177</v>
      </c>
      <c r="E48" s="392"/>
      <c r="F48" s="393"/>
    </row>
    <row r="49" spans="1:7" x14ac:dyDescent="0.2">
      <c r="A49" s="393"/>
      <c r="B49" s="393"/>
      <c r="C49" s="393"/>
      <c r="D49" s="130"/>
      <c r="E49" s="392"/>
      <c r="F49" s="393"/>
      <c r="G49">
        <v>465000</v>
      </c>
    </row>
    <row r="50" spans="1:7" ht="22.5" x14ac:dyDescent="0.2">
      <c r="A50" s="393">
        <v>16</v>
      </c>
      <c r="B50" s="393" t="s">
        <v>129</v>
      </c>
      <c r="C50" s="393" t="s">
        <v>203</v>
      </c>
      <c r="D50" s="130" t="s">
        <v>201</v>
      </c>
      <c r="E50" s="392">
        <v>43525</v>
      </c>
      <c r="F50" s="393" t="s">
        <v>190</v>
      </c>
    </row>
    <row r="51" spans="1:7" ht="33.75" x14ac:dyDescent="0.2">
      <c r="A51" s="393"/>
      <c r="B51" s="393"/>
      <c r="C51" s="393"/>
      <c r="D51" s="130" t="s">
        <v>177</v>
      </c>
      <c r="E51" s="392"/>
      <c r="F51" s="393"/>
    </row>
    <row r="52" spans="1:7" x14ac:dyDescent="0.2">
      <c r="A52" s="393"/>
      <c r="B52" s="393"/>
      <c r="C52" s="393"/>
      <c r="D52" s="130"/>
      <c r="E52" s="392"/>
      <c r="F52" s="393"/>
      <c r="G52">
        <v>120000</v>
      </c>
    </row>
    <row r="53" spans="1:7" x14ac:dyDescent="0.2">
      <c r="A53" s="393">
        <v>17</v>
      </c>
      <c r="B53" s="393" t="s">
        <v>121</v>
      </c>
      <c r="C53" s="393" t="s">
        <v>193</v>
      </c>
      <c r="D53" s="130" t="s">
        <v>204</v>
      </c>
      <c r="E53" s="392">
        <v>43800</v>
      </c>
      <c r="F53" s="393" t="s">
        <v>190</v>
      </c>
    </row>
    <row r="54" spans="1:7" ht="33.75" x14ac:dyDescent="0.2">
      <c r="A54" s="393"/>
      <c r="B54" s="393"/>
      <c r="C54" s="393"/>
      <c r="D54" s="130" t="s">
        <v>177</v>
      </c>
      <c r="E54" s="392"/>
      <c r="F54" s="393"/>
    </row>
    <row r="55" spans="1:7" x14ac:dyDescent="0.2">
      <c r="A55" s="393"/>
      <c r="B55" s="393"/>
      <c r="C55" s="393"/>
      <c r="D55" s="130"/>
      <c r="E55" s="392"/>
      <c r="F55" s="393"/>
      <c r="G55">
        <v>350000</v>
      </c>
    </row>
    <row r="56" spans="1:7" x14ac:dyDescent="0.2">
      <c r="A56" s="393">
        <v>18</v>
      </c>
      <c r="B56" s="393" t="s">
        <v>123</v>
      </c>
      <c r="C56" s="393" t="s">
        <v>191</v>
      </c>
      <c r="D56" s="130" t="s">
        <v>204</v>
      </c>
      <c r="E56" s="392">
        <v>43800</v>
      </c>
      <c r="F56" s="393" t="s">
        <v>190</v>
      </c>
    </row>
    <row r="57" spans="1:7" ht="33.75" x14ac:dyDescent="0.2">
      <c r="A57" s="393"/>
      <c r="B57" s="393"/>
      <c r="C57" s="393"/>
      <c r="D57" s="130" t="s">
        <v>177</v>
      </c>
      <c r="E57" s="392"/>
      <c r="F57" s="393"/>
    </row>
    <row r="58" spans="1:7" x14ac:dyDescent="0.2">
      <c r="A58" s="393"/>
      <c r="B58" s="393"/>
      <c r="C58" s="393"/>
      <c r="D58" s="130"/>
      <c r="E58" s="392"/>
      <c r="F58" s="393"/>
      <c r="G58">
        <v>200000</v>
      </c>
    </row>
    <row r="59" spans="1:7" x14ac:dyDescent="0.2">
      <c r="A59" s="393">
        <v>19</v>
      </c>
      <c r="B59" s="393" t="s">
        <v>125</v>
      </c>
      <c r="C59" s="393" t="s">
        <v>205</v>
      </c>
      <c r="D59" s="130" t="s">
        <v>204</v>
      </c>
      <c r="E59" s="392">
        <v>43800</v>
      </c>
      <c r="F59" s="393" t="s">
        <v>190</v>
      </c>
    </row>
    <row r="60" spans="1:7" ht="33.75" x14ac:dyDescent="0.2">
      <c r="A60" s="393"/>
      <c r="B60" s="393"/>
      <c r="C60" s="393"/>
      <c r="D60" s="130" t="s">
        <v>177</v>
      </c>
      <c r="E60" s="392"/>
      <c r="F60" s="393"/>
    </row>
    <row r="61" spans="1:7" x14ac:dyDescent="0.2">
      <c r="A61" s="393"/>
      <c r="B61" s="393"/>
      <c r="C61" s="393"/>
      <c r="D61" s="130"/>
      <c r="E61" s="392"/>
      <c r="F61" s="393"/>
      <c r="G61">
        <v>300000</v>
      </c>
    </row>
    <row r="62" spans="1:7" ht="22.5" x14ac:dyDescent="0.2">
      <c r="A62" s="393">
        <v>20</v>
      </c>
      <c r="B62" s="393" t="s">
        <v>128</v>
      </c>
      <c r="C62" s="393" t="s">
        <v>206</v>
      </c>
      <c r="D62" s="130" t="s">
        <v>201</v>
      </c>
      <c r="E62" s="392">
        <v>43525</v>
      </c>
      <c r="F62" s="393" t="s">
        <v>190</v>
      </c>
    </row>
    <row r="63" spans="1:7" ht="33.75" x14ac:dyDescent="0.2">
      <c r="A63" s="393"/>
      <c r="B63" s="393"/>
      <c r="C63" s="393"/>
      <c r="D63" s="130" t="s">
        <v>177</v>
      </c>
      <c r="E63" s="392"/>
      <c r="F63" s="393"/>
    </row>
    <row r="64" spans="1:7" x14ac:dyDescent="0.2">
      <c r="A64" s="393"/>
      <c r="B64" s="393"/>
      <c r="C64" s="393"/>
      <c r="D64" s="130"/>
      <c r="E64" s="392"/>
      <c r="F64" s="393"/>
      <c r="G64">
        <v>215600</v>
      </c>
    </row>
    <row r="65" spans="1:7" x14ac:dyDescent="0.2">
      <c r="A65" s="394">
        <v>21</v>
      </c>
      <c r="B65" s="393" t="s">
        <v>130</v>
      </c>
      <c r="C65" s="393" t="s">
        <v>207</v>
      </c>
      <c r="D65" s="130" t="s">
        <v>204</v>
      </c>
      <c r="E65" s="392">
        <v>43800</v>
      </c>
      <c r="F65" s="393" t="s">
        <v>190</v>
      </c>
    </row>
    <row r="66" spans="1:7" ht="22.5" x14ac:dyDescent="0.2">
      <c r="A66" s="395"/>
      <c r="B66" s="393"/>
      <c r="C66" s="393"/>
      <c r="D66" s="130" t="s">
        <v>187</v>
      </c>
      <c r="E66" s="392"/>
      <c r="F66" s="393"/>
      <c r="G66">
        <v>260000</v>
      </c>
    </row>
    <row r="67" spans="1:7" x14ac:dyDescent="0.2">
      <c r="A67" s="393">
        <v>22</v>
      </c>
      <c r="B67" s="393" t="s">
        <v>138</v>
      </c>
      <c r="C67" s="393" t="s">
        <v>208</v>
      </c>
      <c r="D67" s="130" t="s">
        <v>204</v>
      </c>
      <c r="E67" s="392">
        <v>43800</v>
      </c>
      <c r="F67" s="393" t="s">
        <v>190</v>
      </c>
    </row>
    <row r="68" spans="1:7" ht="22.5" x14ac:dyDescent="0.2">
      <c r="A68" s="393"/>
      <c r="B68" s="393"/>
      <c r="C68" s="393"/>
      <c r="D68" s="130" t="s">
        <v>187</v>
      </c>
      <c r="E68" s="392"/>
      <c r="F68" s="393"/>
    </row>
    <row r="69" spans="1:7" x14ac:dyDescent="0.2">
      <c r="A69" s="393"/>
      <c r="B69" s="393"/>
      <c r="C69" s="393"/>
      <c r="D69" s="130"/>
      <c r="E69" s="392"/>
      <c r="F69" s="393"/>
      <c r="G69">
        <v>2123450</v>
      </c>
    </row>
    <row r="70" spans="1:7" ht="235.5" customHeight="1" x14ac:dyDescent="0.2">
      <c r="A70" s="393">
        <v>23</v>
      </c>
      <c r="B70" s="393" t="s">
        <v>144</v>
      </c>
      <c r="C70" s="393" t="s">
        <v>205</v>
      </c>
      <c r="D70" s="130" t="s">
        <v>204</v>
      </c>
      <c r="E70" s="392">
        <v>43800</v>
      </c>
      <c r="F70" s="393" t="s">
        <v>190</v>
      </c>
      <c r="G70">
        <v>300000</v>
      </c>
    </row>
    <row r="71" spans="1:7" ht="22.5" x14ac:dyDescent="0.2">
      <c r="A71" s="393"/>
      <c r="B71" s="393"/>
      <c r="C71" s="393"/>
      <c r="D71" s="130" t="s">
        <v>187</v>
      </c>
      <c r="E71" s="392"/>
      <c r="F71" s="393"/>
    </row>
    <row r="72" spans="1:7" x14ac:dyDescent="0.2">
      <c r="A72" s="393"/>
      <c r="B72" s="393"/>
      <c r="C72" s="393"/>
      <c r="D72" s="130"/>
      <c r="E72" s="392"/>
      <c r="F72" s="393"/>
    </row>
    <row r="73" spans="1:7" x14ac:dyDescent="0.2">
      <c r="A73" s="393">
        <v>24</v>
      </c>
      <c r="B73" s="393" t="s">
        <v>116</v>
      </c>
      <c r="C73" s="393" t="s">
        <v>209</v>
      </c>
      <c r="D73" s="130" t="s">
        <v>210</v>
      </c>
      <c r="E73" s="392">
        <v>43800</v>
      </c>
      <c r="F73" s="393" t="s">
        <v>190</v>
      </c>
    </row>
    <row r="74" spans="1:7" ht="22.5" x14ac:dyDescent="0.2">
      <c r="A74" s="393"/>
      <c r="B74" s="393"/>
      <c r="C74" s="393"/>
      <c r="D74" s="130" t="s">
        <v>187</v>
      </c>
      <c r="E74" s="392"/>
      <c r="F74" s="393"/>
    </row>
    <row r="75" spans="1:7" x14ac:dyDescent="0.2">
      <c r="A75" s="393"/>
      <c r="B75" s="393"/>
      <c r="C75" s="393"/>
      <c r="D75" s="130"/>
      <c r="E75" s="392"/>
      <c r="F75" s="393"/>
      <c r="G75">
        <v>1200000</v>
      </c>
    </row>
    <row r="76" spans="1:7" x14ac:dyDescent="0.2">
      <c r="A76" s="393">
        <v>25</v>
      </c>
      <c r="B76" s="393" t="s">
        <v>133</v>
      </c>
      <c r="C76" s="393" t="s">
        <v>211</v>
      </c>
      <c r="D76" s="130" t="s">
        <v>210</v>
      </c>
      <c r="E76" s="392">
        <v>43800</v>
      </c>
      <c r="F76" s="393" t="s">
        <v>190</v>
      </c>
    </row>
    <row r="77" spans="1:7" ht="33.75" x14ac:dyDescent="0.2">
      <c r="A77" s="393"/>
      <c r="B77" s="393"/>
      <c r="C77" s="393"/>
      <c r="D77" s="130" t="s">
        <v>177</v>
      </c>
      <c r="E77" s="392"/>
      <c r="F77" s="393"/>
    </row>
    <row r="78" spans="1:7" x14ac:dyDescent="0.2">
      <c r="A78" s="393"/>
      <c r="B78" s="393"/>
      <c r="C78" s="393"/>
      <c r="D78" s="130"/>
      <c r="E78" s="392"/>
      <c r="F78" s="393"/>
      <c r="G78">
        <v>193500</v>
      </c>
    </row>
    <row r="79" spans="1:7" ht="66.75" customHeight="1" x14ac:dyDescent="0.2">
      <c r="A79" s="393">
        <v>26</v>
      </c>
      <c r="B79" s="393" t="s">
        <v>146</v>
      </c>
      <c r="C79" s="393" t="s">
        <v>186</v>
      </c>
      <c r="D79" s="130" t="s">
        <v>210</v>
      </c>
      <c r="E79" s="392">
        <v>43800</v>
      </c>
      <c r="F79" s="393" t="s">
        <v>190</v>
      </c>
    </row>
    <row r="80" spans="1:7" x14ac:dyDescent="0.2">
      <c r="A80" s="393"/>
      <c r="B80" s="393"/>
      <c r="C80" s="393"/>
      <c r="D80" s="130" t="s">
        <v>212</v>
      </c>
      <c r="E80" s="392"/>
      <c r="F80" s="393"/>
    </row>
    <row r="81" spans="1:7" x14ac:dyDescent="0.2">
      <c r="A81" s="393"/>
      <c r="B81" s="393"/>
      <c r="C81" s="393"/>
      <c r="D81" s="130"/>
      <c r="E81" s="392"/>
      <c r="F81" s="393"/>
      <c r="G81">
        <v>2000000</v>
      </c>
    </row>
    <row r="82" spans="1:7" x14ac:dyDescent="0.2">
      <c r="A82" s="393">
        <v>27</v>
      </c>
      <c r="B82" s="393" t="s">
        <v>147</v>
      </c>
      <c r="C82" s="393" t="s">
        <v>213</v>
      </c>
      <c r="D82" s="130" t="s">
        <v>210</v>
      </c>
      <c r="E82" s="392">
        <v>43800</v>
      </c>
      <c r="F82" s="393" t="s">
        <v>190</v>
      </c>
    </row>
    <row r="83" spans="1:7" ht="33.75" x14ac:dyDescent="0.2">
      <c r="A83" s="393"/>
      <c r="B83" s="393"/>
      <c r="C83" s="393"/>
      <c r="D83" s="130" t="s">
        <v>214</v>
      </c>
      <c r="E83" s="392"/>
      <c r="F83" s="393"/>
    </row>
    <row r="84" spans="1:7" x14ac:dyDescent="0.2">
      <c r="A84" s="393"/>
      <c r="B84" s="393"/>
      <c r="C84" s="393"/>
      <c r="D84" s="130" t="s">
        <v>10</v>
      </c>
      <c r="E84" s="392"/>
      <c r="F84" s="393"/>
      <c r="G84">
        <v>722423.5</v>
      </c>
    </row>
    <row r="85" spans="1:7" x14ac:dyDescent="0.2">
      <c r="A85" s="393">
        <v>28</v>
      </c>
      <c r="B85" s="393" t="s">
        <v>147</v>
      </c>
      <c r="C85" s="393" t="s">
        <v>215</v>
      </c>
      <c r="D85" s="130" t="s">
        <v>210</v>
      </c>
      <c r="E85" s="392">
        <v>43800</v>
      </c>
      <c r="F85" s="393" t="s">
        <v>190</v>
      </c>
    </row>
    <row r="86" spans="1:7" ht="33.75" x14ac:dyDescent="0.2">
      <c r="A86" s="393"/>
      <c r="B86" s="393"/>
      <c r="C86" s="393"/>
      <c r="D86" s="130" t="s">
        <v>214</v>
      </c>
      <c r="E86" s="392"/>
      <c r="F86" s="393"/>
    </row>
    <row r="87" spans="1:7" x14ac:dyDescent="0.2">
      <c r="A87" s="393"/>
      <c r="B87" s="393"/>
      <c r="C87" s="393"/>
      <c r="D87" s="130" t="s">
        <v>10</v>
      </c>
      <c r="E87" s="392"/>
      <c r="F87" s="393"/>
      <c r="G87">
        <v>2589576</v>
      </c>
    </row>
    <row r="88" spans="1:7" ht="235.5" customHeight="1" x14ac:dyDescent="0.2">
      <c r="A88" s="393">
        <v>29</v>
      </c>
      <c r="B88" s="393" t="s">
        <v>144</v>
      </c>
      <c r="C88" s="393" t="s">
        <v>205</v>
      </c>
      <c r="D88" s="130" t="s">
        <v>216</v>
      </c>
      <c r="E88" s="392">
        <v>43800</v>
      </c>
      <c r="F88" s="393" t="s">
        <v>190</v>
      </c>
    </row>
    <row r="89" spans="1:7" ht="22.5" x14ac:dyDescent="0.2">
      <c r="A89" s="393"/>
      <c r="B89" s="393"/>
      <c r="C89" s="393"/>
      <c r="D89" s="130" t="s">
        <v>187</v>
      </c>
      <c r="E89" s="392"/>
      <c r="F89" s="393"/>
    </row>
    <row r="90" spans="1:7" x14ac:dyDescent="0.2">
      <c r="A90" s="393"/>
      <c r="B90" s="393"/>
      <c r="C90" s="393"/>
      <c r="D90" s="130"/>
      <c r="E90" s="392"/>
      <c r="F90" s="393"/>
      <c r="G90">
        <v>300000</v>
      </c>
    </row>
    <row r="91" spans="1:7" x14ac:dyDescent="0.2">
      <c r="A91" s="393">
        <v>30</v>
      </c>
      <c r="B91" s="393" t="s">
        <v>38</v>
      </c>
      <c r="C91" s="393" t="s">
        <v>217</v>
      </c>
      <c r="D91" s="130" t="s">
        <v>218</v>
      </c>
      <c r="E91" s="392">
        <v>43831</v>
      </c>
      <c r="F91" s="393" t="s">
        <v>190</v>
      </c>
    </row>
    <row r="92" spans="1:7" ht="33.75" x14ac:dyDescent="0.2">
      <c r="A92" s="393"/>
      <c r="B92" s="393"/>
      <c r="C92" s="393"/>
      <c r="D92" s="130" t="s">
        <v>195</v>
      </c>
      <c r="E92" s="392"/>
      <c r="F92" s="393"/>
    </row>
    <row r="93" spans="1:7" x14ac:dyDescent="0.2">
      <c r="A93" s="393"/>
      <c r="B93" s="393"/>
      <c r="C93" s="393"/>
      <c r="D93" s="130" t="s">
        <v>10</v>
      </c>
      <c r="E93" s="392"/>
      <c r="F93" s="393"/>
      <c r="G93">
        <v>800000</v>
      </c>
    </row>
    <row r="94" spans="1:7" ht="89.25" customHeight="1" x14ac:dyDescent="0.2">
      <c r="A94" s="396">
        <v>31</v>
      </c>
      <c r="B94" s="399" t="s">
        <v>233</v>
      </c>
      <c r="C94" s="393" t="s">
        <v>219</v>
      </c>
      <c r="D94" s="130" t="s">
        <v>220</v>
      </c>
      <c r="E94" s="392">
        <v>43800</v>
      </c>
      <c r="F94" s="393" t="s">
        <v>190</v>
      </c>
    </row>
    <row r="95" spans="1:7" ht="22.5" x14ac:dyDescent="0.2">
      <c r="A95" s="397"/>
      <c r="B95" s="400"/>
      <c r="C95" s="393"/>
      <c r="D95" s="130" t="s">
        <v>187</v>
      </c>
      <c r="E95" s="392"/>
      <c r="F95" s="393"/>
    </row>
    <row r="96" spans="1:7" x14ac:dyDescent="0.2">
      <c r="A96" s="398"/>
      <c r="B96" s="401"/>
      <c r="C96" s="393"/>
      <c r="D96" s="130"/>
      <c r="E96" s="392"/>
      <c r="F96" s="393"/>
      <c r="G96">
        <v>1711860</v>
      </c>
    </row>
    <row r="97" spans="1:7" ht="100.5" customHeight="1" x14ac:dyDescent="0.2">
      <c r="A97" s="393">
        <v>32</v>
      </c>
      <c r="B97" s="393" t="s">
        <v>148</v>
      </c>
      <c r="C97" s="393" t="s">
        <v>219</v>
      </c>
      <c r="D97" s="130" t="s">
        <v>220</v>
      </c>
      <c r="E97" s="392">
        <v>43800</v>
      </c>
      <c r="F97" s="393" t="s">
        <v>190</v>
      </c>
    </row>
    <row r="98" spans="1:7" ht="22.5" x14ac:dyDescent="0.2">
      <c r="A98" s="393"/>
      <c r="B98" s="393"/>
      <c r="C98" s="393"/>
      <c r="D98" s="130" t="s">
        <v>187</v>
      </c>
      <c r="E98" s="392"/>
      <c r="F98" s="393"/>
    </row>
    <row r="99" spans="1:7" x14ac:dyDescent="0.2">
      <c r="A99" s="393"/>
      <c r="B99" s="393"/>
      <c r="C99" s="393"/>
      <c r="D99" s="130"/>
      <c r="E99" s="392"/>
      <c r="F99" s="393"/>
      <c r="G99">
        <v>1711860</v>
      </c>
    </row>
    <row r="100" spans="1:7" ht="100.5" customHeight="1" x14ac:dyDescent="0.2">
      <c r="A100" s="393">
        <v>33</v>
      </c>
      <c r="B100" s="393" t="s">
        <v>149</v>
      </c>
      <c r="C100" s="393" t="s">
        <v>219</v>
      </c>
      <c r="D100" s="130" t="s">
        <v>220</v>
      </c>
      <c r="E100" s="392">
        <v>43770</v>
      </c>
      <c r="F100" s="393" t="s">
        <v>190</v>
      </c>
    </row>
    <row r="101" spans="1:7" ht="22.5" x14ac:dyDescent="0.2">
      <c r="A101" s="393"/>
      <c r="B101" s="393"/>
      <c r="C101" s="393"/>
      <c r="D101" s="130" t="s">
        <v>187</v>
      </c>
      <c r="E101" s="392"/>
      <c r="F101" s="393"/>
    </row>
    <row r="102" spans="1:7" x14ac:dyDescent="0.2">
      <c r="A102" s="393"/>
      <c r="B102" s="393"/>
      <c r="C102" s="393"/>
      <c r="D102" s="130"/>
      <c r="E102" s="392"/>
      <c r="F102" s="393"/>
      <c r="G102">
        <v>1711860</v>
      </c>
    </row>
    <row r="103" spans="1:7" x14ac:dyDescent="0.2">
      <c r="A103" s="393">
        <v>34</v>
      </c>
      <c r="B103" s="393" t="s">
        <v>150</v>
      </c>
      <c r="C103" s="393" t="s">
        <v>219</v>
      </c>
      <c r="D103" s="130" t="s">
        <v>220</v>
      </c>
      <c r="E103" s="392">
        <v>43800</v>
      </c>
      <c r="F103" s="393" t="s">
        <v>190</v>
      </c>
    </row>
    <row r="104" spans="1:7" ht="33.75" x14ac:dyDescent="0.2">
      <c r="A104" s="393"/>
      <c r="B104" s="393"/>
      <c r="C104" s="393"/>
      <c r="D104" s="130" t="s">
        <v>221</v>
      </c>
      <c r="E104" s="392"/>
      <c r="F104" s="393"/>
    </row>
    <row r="105" spans="1:7" x14ac:dyDescent="0.2">
      <c r="A105" s="393"/>
      <c r="B105" s="393"/>
      <c r="C105" s="393"/>
      <c r="D105" s="130" t="s">
        <v>10</v>
      </c>
      <c r="E105" s="392"/>
      <c r="F105" s="393"/>
      <c r="G105">
        <v>1711860</v>
      </c>
    </row>
    <row r="106" spans="1:7" x14ac:dyDescent="0.2">
      <c r="A106" s="393">
        <v>35</v>
      </c>
      <c r="B106" s="393" t="s">
        <v>222</v>
      </c>
      <c r="C106" s="393" t="s">
        <v>223</v>
      </c>
      <c r="D106" s="130" t="s">
        <v>220</v>
      </c>
      <c r="E106" s="392">
        <v>43800</v>
      </c>
      <c r="F106" s="393" t="s">
        <v>190</v>
      </c>
    </row>
    <row r="107" spans="1:7" ht="22.5" x14ac:dyDescent="0.2">
      <c r="A107" s="393"/>
      <c r="B107" s="393"/>
      <c r="C107" s="393"/>
      <c r="D107" s="130" t="s">
        <v>187</v>
      </c>
      <c r="E107" s="392"/>
      <c r="F107" s="393"/>
    </row>
    <row r="108" spans="1:7" x14ac:dyDescent="0.2">
      <c r="A108" s="393"/>
      <c r="B108" s="393"/>
      <c r="C108" s="393"/>
      <c r="D108" s="130"/>
      <c r="E108" s="392"/>
      <c r="F108" s="393"/>
      <c r="G108">
        <v>1424620</v>
      </c>
    </row>
    <row r="109" spans="1:7" x14ac:dyDescent="0.2">
      <c r="A109" s="393">
        <v>36</v>
      </c>
      <c r="B109" s="393" t="s">
        <v>173</v>
      </c>
      <c r="C109" s="393" t="s">
        <v>224</v>
      </c>
      <c r="D109" s="130" t="s">
        <v>220</v>
      </c>
      <c r="E109" s="392">
        <v>43800</v>
      </c>
      <c r="F109" s="393" t="s">
        <v>190</v>
      </c>
    </row>
    <row r="110" spans="1:7" ht="22.5" x14ac:dyDescent="0.2">
      <c r="A110" s="393"/>
      <c r="B110" s="393"/>
      <c r="C110" s="393"/>
      <c r="D110" s="130" t="s">
        <v>187</v>
      </c>
      <c r="E110" s="392"/>
      <c r="F110" s="393"/>
    </row>
    <row r="111" spans="1:7" x14ac:dyDescent="0.2">
      <c r="A111" s="393"/>
      <c r="B111" s="393"/>
      <c r="C111" s="393"/>
      <c r="D111" s="130"/>
      <c r="E111" s="392"/>
      <c r="F111" s="393"/>
      <c r="G111">
        <v>900000</v>
      </c>
    </row>
    <row r="112" spans="1:7" x14ac:dyDescent="0.2">
      <c r="A112" s="393">
        <v>37</v>
      </c>
      <c r="B112" s="393" t="s">
        <v>172</v>
      </c>
      <c r="C112" s="393" t="s">
        <v>224</v>
      </c>
      <c r="D112" s="130" t="s">
        <v>220</v>
      </c>
      <c r="E112" s="392">
        <v>43800</v>
      </c>
      <c r="F112" s="393" t="s">
        <v>190</v>
      </c>
    </row>
    <row r="113" spans="1:7" ht="22.5" x14ac:dyDescent="0.2">
      <c r="A113" s="393"/>
      <c r="B113" s="393"/>
      <c r="C113" s="393"/>
      <c r="D113" s="130" t="s">
        <v>187</v>
      </c>
      <c r="E113" s="392"/>
      <c r="F113" s="393"/>
    </row>
    <row r="114" spans="1:7" x14ac:dyDescent="0.2">
      <c r="A114" s="393"/>
      <c r="B114" s="393"/>
      <c r="C114" s="393"/>
      <c r="D114" s="130"/>
      <c r="E114" s="392"/>
      <c r="F114" s="393"/>
      <c r="G114">
        <v>900000</v>
      </c>
    </row>
    <row r="115" spans="1:7" ht="22.5" x14ac:dyDescent="0.2">
      <c r="A115" s="393">
        <v>38</v>
      </c>
      <c r="B115" s="393" t="s">
        <v>173</v>
      </c>
      <c r="C115" s="393" t="s">
        <v>224</v>
      </c>
      <c r="D115" s="130" t="s">
        <v>225</v>
      </c>
      <c r="E115" s="392">
        <v>43891</v>
      </c>
      <c r="F115" s="393" t="s">
        <v>190</v>
      </c>
    </row>
    <row r="116" spans="1:7" ht="22.5" x14ac:dyDescent="0.2">
      <c r="A116" s="393"/>
      <c r="B116" s="393"/>
      <c r="C116" s="393"/>
      <c r="D116" s="130" t="s">
        <v>187</v>
      </c>
      <c r="E116" s="392"/>
      <c r="F116" s="393"/>
    </row>
    <row r="117" spans="1:7" x14ac:dyDescent="0.2">
      <c r="A117" s="393"/>
      <c r="B117" s="393"/>
      <c r="C117" s="393"/>
      <c r="D117" s="130"/>
      <c r="E117" s="392"/>
      <c r="F117" s="393"/>
      <c r="G117">
        <v>900000</v>
      </c>
    </row>
    <row r="118" spans="1:7" ht="22.5" x14ac:dyDescent="0.2">
      <c r="A118" s="393">
        <v>39</v>
      </c>
      <c r="B118" s="393" t="s">
        <v>172</v>
      </c>
      <c r="C118" s="393" t="s">
        <v>224</v>
      </c>
      <c r="D118" s="130" t="s">
        <v>225</v>
      </c>
      <c r="E118" s="392">
        <v>43891</v>
      </c>
      <c r="F118" s="393" t="s">
        <v>190</v>
      </c>
    </row>
    <row r="119" spans="1:7" ht="22.5" x14ac:dyDescent="0.2">
      <c r="A119" s="393"/>
      <c r="B119" s="393"/>
      <c r="C119" s="393"/>
      <c r="D119" s="130" t="s">
        <v>187</v>
      </c>
      <c r="E119" s="392"/>
      <c r="F119" s="393"/>
    </row>
    <row r="120" spans="1:7" x14ac:dyDescent="0.2">
      <c r="A120" s="393"/>
      <c r="B120" s="393"/>
      <c r="C120" s="393"/>
      <c r="D120" s="130"/>
      <c r="E120" s="392"/>
      <c r="F120" s="393"/>
      <c r="G120">
        <v>900000</v>
      </c>
    </row>
    <row r="121" spans="1:7" ht="22.5" x14ac:dyDescent="0.2">
      <c r="A121" s="393">
        <v>40</v>
      </c>
      <c r="B121" s="393" t="s">
        <v>154</v>
      </c>
      <c r="C121" s="393" t="s">
        <v>226</v>
      </c>
      <c r="D121" s="130" t="s">
        <v>225</v>
      </c>
      <c r="E121" s="392">
        <v>43800</v>
      </c>
      <c r="F121" s="393" t="s">
        <v>190</v>
      </c>
    </row>
    <row r="122" spans="1:7" ht="33.75" x14ac:dyDescent="0.2">
      <c r="A122" s="393"/>
      <c r="B122" s="393"/>
      <c r="C122" s="393"/>
      <c r="D122" s="130" t="s">
        <v>177</v>
      </c>
      <c r="E122" s="392"/>
      <c r="F122" s="393"/>
    </row>
    <row r="123" spans="1:7" x14ac:dyDescent="0.2">
      <c r="A123" s="393"/>
      <c r="B123" s="393"/>
      <c r="C123" s="393"/>
      <c r="D123" s="130"/>
      <c r="E123" s="392"/>
      <c r="F123" s="393"/>
      <c r="G123">
        <v>323000</v>
      </c>
    </row>
    <row r="124" spans="1:7" ht="22.5" x14ac:dyDescent="0.2">
      <c r="A124" s="132"/>
      <c r="B124" s="393" t="s">
        <v>227</v>
      </c>
      <c r="C124" s="393" t="s">
        <v>228</v>
      </c>
      <c r="D124" s="130" t="s">
        <v>225</v>
      </c>
      <c r="E124" s="392">
        <v>43800</v>
      </c>
      <c r="F124" s="393" t="s">
        <v>190</v>
      </c>
    </row>
    <row r="125" spans="1:7" ht="33.75" x14ac:dyDescent="0.2">
      <c r="A125" s="132"/>
      <c r="B125" s="393"/>
      <c r="C125" s="393"/>
      <c r="D125" s="130" t="s">
        <v>177</v>
      </c>
      <c r="E125" s="392"/>
      <c r="F125" s="393"/>
      <c r="G125">
        <v>284000</v>
      </c>
    </row>
    <row r="126" spans="1:7" ht="22.5" x14ac:dyDescent="0.2">
      <c r="A126" s="393">
        <v>42</v>
      </c>
      <c r="B126" s="393" t="s">
        <v>229</v>
      </c>
      <c r="C126" s="393" t="s">
        <v>230</v>
      </c>
      <c r="D126" s="130" t="s">
        <v>231</v>
      </c>
      <c r="E126" s="392">
        <v>43800</v>
      </c>
      <c r="F126" s="393" t="s">
        <v>190</v>
      </c>
    </row>
    <row r="127" spans="1:7" ht="33.75" x14ac:dyDescent="0.2">
      <c r="A127" s="393"/>
      <c r="B127" s="393"/>
      <c r="C127" s="393"/>
      <c r="D127" s="130" t="s">
        <v>177</v>
      </c>
      <c r="E127" s="392"/>
      <c r="F127" s="393"/>
    </row>
    <row r="128" spans="1:7" x14ac:dyDescent="0.2">
      <c r="A128" s="393"/>
      <c r="B128" s="393"/>
      <c r="C128" s="393"/>
      <c r="D128" s="130"/>
      <c r="E128" s="392"/>
      <c r="F128" s="393"/>
      <c r="G128">
        <v>180000</v>
      </c>
    </row>
  </sheetData>
  <mergeCells count="205">
    <mergeCell ref="B1:B2"/>
    <mergeCell ref="C1:C2"/>
    <mergeCell ref="E1:E2"/>
    <mergeCell ref="F1:F2"/>
    <mergeCell ref="A3:A5"/>
    <mergeCell ref="B3:B5"/>
    <mergeCell ref="C3:C5"/>
    <mergeCell ref="A10:A13"/>
    <mergeCell ref="B10:B13"/>
    <mergeCell ref="C10:C13"/>
    <mergeCell ref="E10:E13"/>
    <mergeCell ref="F10:F13"/>
    <mergeCell ref="E3:E5"/>
    <mergeCell ref="F3:F5"/>
    <mergeCell ref="A6:A9"/>
    <mergeCell ref="B6:B9"/>
    <mergeCell ref="C6:C9"/>
    <mergeCell ref="E6:E9"/>
    <mergeCell ref="F6:F9"/>
    <mergeCell ref="A18:A21"/>
    <mergeCell ref="B18:B21"/>
    <mergeCell ref="C18:C21"/>
    <mergeCell ref="E18:E21"/>
    <mergeCell ref="F18:F21"/>
    <mergeCell ref="A14:A17"/>
    <mergeCell ref="B14:B17"/>
    <mergeCell ref="C14:C17"/>
    <mergeCell ref="E14:E17"/>
    <mergeCell ref="F14:F17"/>
    <mergeCell ref="A26:A28"/>
    <mergeCell ref="B26:B28"/>
    <mergeCell ref="C26:C28"/>
    <mergeCell ref="E26:E28"/>
    <mergeCell ref="F26:F28"/>
    <mergeCell ref="A22:A25"/>
    <mergeCell ref="B22:B25"/>
    <mergeCell ref="C22:C25"/>
    <mergeCell ref="E22:E25"/>
    <mergeCell ref="F22:F25"/>
    <mergeCell ref="A32:A34"/>
    <mergeCell ref="B32:B34"/>
    <mergeCell ref="C32:C34"/>
    <mergeCell ref="E32:E34"/>
    <mergeCell ref="F32:F34"/>
    <mergeCell ref="A29:A31"/>
    <mergeCell ref="B29:B31"/>
    <mergeCell ref="C29:C31"/>
    <mergeCell ref="E29:E31"/>
    <mergeCell ref="F29:F31"/>
    <mergeCell ref="E38:E40"/>
    <mergeCell ref="F38:F40"/>
    <mergeCell ref="A41:A43"/>
    <mergeCell ref="B41:B43"/>
    <mergeCell ref="C41:C43"/>
    <mergeCell ref="E41:E43"/>
    <mergeCell ref="F41:F43"/>
    <mergeCell ref="B35:B37"/>
    <mergeCell ref="C35:C37"/>
    <mergeCell ref="A38:A40"/>
    <mergeCell ref="B38:B40"/>
    <mergeCell ref="C38:C40"/>
    <mergeCell ref="A47:A49"/>
    <mergeCell ref="B47:B49"/>
    <mergeCell ref="C47:C49"/>
    <mergeCell ref="E47:E49"/>
    <mergeCell ref="F47:F49"/>
    <mergeCell ref="A44:A46"/>
    <mergeCell ref="B44:B46"/>
    <mergeCell ref="C44:C46"/>
    <mergeCell ref="E44:E46"/>
    <mergeCell ref="F44:F46"/>
    <mergeCell ref="A53:A55"/>
    <mergeCell ref="B53:B55"/>
    <mergeCell ref="C53:C55"/>
    <mergeCell ref="E53:E55"/>
    <mergeCell ref="F53:F55"/>
    <mergeCell ref="A50:A52"/>
    <mergeCell ref="B50:B52"/>
    <mergeCell ref="C50:C52"/>
    <mergeCell ref="E50:E52"/>
    <mergeCell ref="F50:F52"/>
    <mergeCell ref="A59:A61"/>
    <mergeCell ref="B59:B61"/>
    <mergeCell ref="C59:C61"/>
    <mergeCell ref="E59:E61"/>
    <mergeCell ref="F59:F61"/>
    <mergeCell ref="A56:A58"/>
    <mergeCell ref="B56:B58"/>
    <mergeCell ref="C56:C58"/>
    <mergeCell ref="E56:E58"/>
    <mergeCell ref="F56:F58"/>
    <mergeCell ref="B65:B66"/>
    <mergeCell ref="C65:C66"/>
    <mergeCell ref="E65:E66"/>
    <mergeCell ref="F65:F66"/>
    <mergeCell ref="A67:A69"/>
    <mergeCell ref="B67:B69"/>
    <mergeCell ref="C67:C69"/>
    <mergeCell ref="A62:A64"/>
    <mergeCell ref="B62:B64"/>
    <mergeCell ref="C62:C64"/>
    <mergeCell ref="E62:E64"/>
    <mergeCell ref="F62:F64"/>
    <mergeCell ref="A73:A75"/>
    <mergeCell ref="B73:B75"/>
    <mergeCell ref="C73:C75"/>
    <mergeCell ref="E73:E75"/>
    <mergeCell ref="F73:F75"/>
    <mergeCell ref="E67:E69"/>
    <mergeCell ref="F67:F69"/>
    <mergeCell ref="A70:A72"/>
    <mergeCell ref="B70:B72"/>
    <mergeCell ref="C70:C72"/>
    <mergeCell ref="E70:E72"/>
    <mergeCell ref="F70:F72"/>
    <mergeCell ref="A79:A81"/>
    <mergeCell ref="B79:B81"/>
    <mergeCell ref="C79:C81"/>
    <mergeCell ref="E79:E81"/>
    <mergeCell ref="F79:F81"/>
    <mergeCell ref="A76:A78"/>
    <mergeCell ref="B76:B78"/>
    <mergeCell ref="C76:C78"/>
    <mergeCell ref="E76:E78"/>
    <mergeCell ref="F76:F78"/>
    <mergeCell ref="A85:A87"/>
    <mergeCell ref="B85:B87"/>
    <mergeCell ref="C85:C87"/>
    <mergeCell ref="E85:E87"/>
    <mergeCell ref="F85:F87"/>
    <mergeCell ref="A82:A84"/>
    <mergeCell ref="B82:B84"/>
    <mergeCell ref="C82:C84"/>
    <mergeCell ref="E82:E84"/>
    <mergeCell ref="F82:F84"/>
    <mergeCell ref="A91:A93"/>
    <mergeCell ref="B91:B93"/>
    <mergeCell ref="C91:C93"/>
    <mergeCell ref="E91:E93"/>
    <mergeCell ref="F91:F93"/>
    <mergeCell ref="A88:A90"/>
    <mergeCell ref="B88:B90"/>
    <mergeCell ref="C88:C90"/>
    <mergeCell ref="E88:E90"/>
    <mergeCell ref="F88:F90"/>
    <mergeCell ref="F97:F99"/>
    <mergeCell ref="A100:A102"/>
    <mergeCell ref="B100:B102"/>
    <mergeCell ref="C100:C102"/>
    <mergeCell ref="E100:E102"/>
    <mergeCell ref="F100:F102"/>
    <mergeCell ref="C94:C96"/>
    <mergeCell ref="E94:E96"/>
    <mergeCell ref="F94:F96"/>
    <mergeCell ref="A97:A99"/>
    <mergeCell ref="B97:B99"/>
    <mergeCell ref="C97:C99"/>
    <mergeCell ref="E97:E99"/>
    <mergeCell ref="A106:A108"/>
    <mergeCell ref="B106:B108"/>
    <mergeCell ref="C106:C108"/>
    <mergeCell ref="E106:E108"/>
    <mergeCell ref="F106:F108"/>
    <mergeCell ref="A103:A105"/>
    <mergeCell ref="B103:B105"/>
    <mergeCell ref="C103:C105"/>
    <mergeCell ref="E103:E105"/>
    <mergeCell ref="F103:F105"/>
    <mergeCell ref="C115:C117"/>
    <mergeCell ref="E115:E117"/>
    <mergeCell ref="F115:F117"/>
    <mergeCell ref="A112:A114"/>
    <mergeCell ref="B112:B114"/>
    <mergeCell ref="C112:C114"/>
    <mergeCell ref="E112:E114"/>
    <mergeCell ref="F112:F114"/>
    <mergeCell ref="A109:A111"/>
    <mergeCell ref="B109:B111"/>
    <mergeCell ref="C109:C111"/>
    <mergeCell ref="E109:E111"/>
    <mergeCell ref="F109:F111"/>
    <mergeCell ref="E126:E128"/>
    <mergeCell ref="F126:F128"/>
    <mergeCell ref="A65:A66"/>
    <mergeCell ref="A94:A96"/>
    <mergeCell ref="B94:B96"/>
    <mergeCell ref="B124:B125"/>
    <mergeCell ref="C124:C125"/>
    <mergeCell ref="E124:E125"/>
    <mergeCell ref="F124:F125"/>
    <mergeCell ref="A126:A128"/>
    <mergeCell ref="B126:B128"/>
    <mergeCell ref="C126:C128"/>
    <mergeCell ref="A121:A123"/>
    <mergeCell ref="B121:B123"/>
    <mergeCell ref="C121:C123"/>
    <mergeCell ref="E121:E123"/>
    <mergeCell ref="F121:F123"/>
    <mergeCell ref="A118:A120"/>
    <mergeCell ref="B118:B120"/>
    <mergeCell ref="C118:C120"/>
    <mergeCell ref="E118:E120"/>
    <mergeCell ref="F118:F120"/>
    <mergeCell ref="A115:A117"/>
    <mergeCell ref="B115:B117"/>
  </mergeCells>
  <pageMargins left="0.7" right="0.7" top="0.75" bottom="0.75" header="0.3" footer="0.3"/>
  <pageSetup paperSize="9" orientation="portrait" r:id="rId1"/>
  <drawing r:id="rId2"/>
  <legacyDrawing r:id="rId3"/>
  <controls>
    <mc:AlternateContent xmlns:mc="http://schemas.openxmlformats.org/markup-compatibility/2006">
      <mc:Choice Requires="x14">
        <control shapeId="5121" r:id="rId4" name="Control 1">
          <controlPr defaultSize="0" r:id="rId5">
            <anchor moveWithCells="1">
              <from>
                <xdr:col>0</xdr:col>
                <xdr:colOff>0</xdr:colOff>
                <xdr:row>2</xdr:row>
                <xdr:rowOff>0</xdr:rowOff>
              </from>
              <to>
                <xdr:col>7</xdr:col>
                <xdr:colOff>257175</xdr:colOff>
                <xdr:row>2</xdr:row>
                <xdr:rowOff>238125</xdr:rowOff>
              </to>
            </anchor>
          </controlPr>
        </control>
      </mc:Choice>
      <mc:Fallback>
        <control shapeId="5121" r:id="rId4" name="Control 1"/>
      </mc:Fallback>
    </mc:AlternateContent>
    <mc:AlternateContent xmlns:mc="http://schemas.openxmlformats.org/markup-compatibility/2006">
      <mc:Choice Requires="x14">
        <control shapeId="5123" r:id="rId6" name="Control 3">
          <controlPr defaultSize="0" r:id="rId5">
            <anchor moveWithCells="1">
              <from>
                <xdr:col>0</xdr:col>
                <xdr:colOff>0</xdr:colOff>
                <xdr:row>5</xdr:row>
                <xdr:rowOff>0</xdr:rowOff>
              </from>
              <to>
                <xdr:col>7</xdr:col>
                <xdr:colOff>257175</xdr:colOff>
                <xdr:row>5</xdr:row>
                <xdr:rowOff>238125</xdr:rowOff>
              </to>
            </anchor>
          </controlPr>
        </control>
      </mc:Choice>
      <mc:Fallback>
        <control shapeId="5123" r:id="rId6" name="Control 3"/>
      </mc:Fallback>
    </mc:AlternateContent>
    <mc:AlternateContent xmlns:mc="http://schemas.openxmlformats.org/markup-compatibility/2006">
      <mc:Choice Requires="x14">
        <control shapeId="5125" r:id="rId7" name="Control 5">
          <controlPr defaultSize="0" r:id="rId5">
            <anchor moveWithCells="1">
              <from>
                <xdr:col>0</xdr:col>
                <xdr:colOff>0</xdr:colOff>
                <xdr:row>9</xdr:row>
                <xdr:rowOff>0</xdr:rowOff>
              </from>
              <to>
                <xdr:col>7</xdr:col>
                <xdr:colOff>257175</xdr:colOff>
                <xdr:row>9</xdr:row>
                <xdr:rowOff>238125</xdr:rowOff>
              </to>
            </anchor>
          </controlPr>
        </control>
      </mc:Choice>
      <mc:Fallback>
        <control shapeId="5125" r:id="rId7" name="Control 5"/>
      </mc:Fallback>
    </mc:AlternateContent>
    <mc:AlternateContent xmlns:mc="http://schemas.openxmlformats.org/markup-compatibility/2006">
      <mc:Choice Requires="x14">
        <control shapeId="5127" r:id="rId8" name="Control 7">
          <controlPr defaultSize="0" r:id="rId5">
            <anchor moveWithCells="1">
              <from>
                <xdr:col>0</xdr:col>
                <xdr:colOff>0</xdr:colOff>
                <xdr:row>13</xdr:row>
                <xdr:rowOff>0</xdr:rowOff>
              </from>
              <to>
                <xdr:col>7</xdr:col>
                <xdr:colOff>257175</xdr:colOff>
                <xdr:row>13</xdr:row>
                <xdr:rowOff>238125</xdr:rowOff>
              </to>
            </anchor>
          </controlPr>
        </control>
      </mc:Choice>
      <mc:Fallback>
        <control shapeId="5127" r:id="rId8" name="Control 7"/>
      </mc:Fallback>
    </mc:AlternateContent>
    <mc:AlternateContent xmlns:mc="http://schemas.openxmlformats.org/markup-compatibility/2006">
      <mc:Choice Requires="x14">
        <control shapeId="5129" r:id="rId9" name="Control 9">
          <controlPr defaultSize="0" r:id="rId5">
            <anchor moveWithCells="1">
              <from>
                <xdr:col>0</xdr:col>
                <xdr:colOff>0</xdr:colOff>
                <xdr:row>17</xdr:row>
                <xdr:rowOff>0</xdr:rowOff>
              </from>
              <to>
                <xdr:col>7</xdr:col>
                <xdr:colOff>257175</xdr:colOff>
                <xdr:row>17</xdr:row>
                <xdr:rowOff>238125</xdr:rowOff>
              </to>
            </anchor>
          </controlPr>
        </control>
      </mc:Choice>
      <mc:Fallback>
        <control shapeId="5129" r:id="rId9" name="Control 9"/>
      </mc:Fallback>
    </mc:AlternateContent>
    <mc:AlternateContent xmlns:mc="http://schemas.openxmlformats.org/markup-compatibility/2006">
      <mc:Choice Requires="x14">
        <control shapeId="5131" r:id="rId10" name="Control 11">
          <controlPr defaultSize="0" r:id="rId5">
            <anchor moveWithCells="1">
              <from>
                <xdr:col>0</xdr:col>
                <xdr:colOff>0</xdr:colOff>
                <xdr:row>21</xdr:row>
                <xdr:rowOff>0</xdr:rowOff>
              </from>
              <to>
                <xdr:col>7</xdr:col>
                <xdr:colOff>257175</xdr:colOff>
                <xdr:row>21</xdr:row>
                <xdr:rowOff>238125</xdr:rowOff>
              </to>
            </anchor>
          </controlPr>
        </control>
      </mc:Choice>
      <mc:Fallback>
        <control shapeId="5131" r:id="rId10" name="Control 11"/>
      </mc:Fallback>
    </mc:AlternateContent>
    <mc:AlternateContent xmlns:mc="http://schemas.openxmlformats.org/markup-compatibility/2006">
      <mc:Choice Requires="x14">
        <control shapeId="5133" r:id="rId11" name="Control 13">
          <controlPr defaultSize="0" r:id="rId5">
            <anchor moveWithCells="1">
              <from>
                <xdr:col>0</xdr:col>
                <xdr:colOff>0</xdr:colOff>
                <xdr:row>25</xdr:row>
                <xdr:rowOff>0</xdr:rowOff>
              </from>
              <to>
                <xdr:col>7</xdr:col>
                <xdr:colOff>257175</xdr:colOff>
                <xdr:row>25</xdr:row>
                <xdr:rowOff>238125</xdr:rowOff>
              </to>
            </anchor>
          </controlPr>
        </control>
      </mc:Choice>
      <mc:Fallback>
        <control shapeId="5133" r:id="rId11" name="Control 13"/>
      </mc:Fallback>
    </mc:AlternateContent>
    <mc:AlternateContent xmlns:mc="http://schemas.openxmlformats.org/markup-compatibility/2006">
      <mc:Choice Requires="x14">
        <control shapeId="5135" r:id="rId12" name="Control 15">
          <controlPr defaultSize="0" r:id="rId5">
            <anchor moveWithCells="1">
              <from>
                <xdr:col>0</xdr:col>
                <xdr:colOff>0</xdr:colOff>
                <xdr:row>28</xdr:row>
                <xdr:rowOff>0</xdr:rowOff>
              </from>
              <to>
                <xdr:col>7</xdr:col>
                <xdr:colOff>257175</xdr:colOff>
                <xdr:row>29</xdr:row>
                <xdr:rowOff>95250</xdr:rowOff>
              </to>
            </anchor>
          </controlPr>
        </control>
      </mc:Choice>
      <mc:Fallback>
        <control shapeId="5135" r:id="rId12" name="Control 15"/>
      </mc:Fallback>
    </mc:AlternateContent>
    <mc:AlternateContent xmlns:mc="http://schemas.openxmlformats.org/markup-compatibility/2006">
      <mc:Choice Requires="x14">
        <control shapeId="5137" r:id="rId13" name="Control 17">
          <controlPr defaultSize="0" r:id="rId5">
            <anchor moveWithCells="1">
              <from>
                <xdr:col>0</xdr:col>
                <xdr:colOff>0</xdr:colOff>
                <xdr:row>31</xdr:row>
                <xdr:rowOff>0</xdr:rowOff>
              </from>
              <to>
                <xdr:col>7</xdr:col>
                <xdr:colOff>257175</xdr:colOff>
                <xdr:row>32</xdr:row>
                <xdr:rowOff>95250</xdr:rowOff>
              </to>
            </anchor>
          </controlPr>
        </control>
      </mc:Choice>
      <mc:Fallback>
        <control shapeId="5137" r:id="rId13" name="Control 17"/>
      </mc:Fallback>
    </mc:AlternateContent>
    <mc:AlternateContent xmlns:mc="http://schemas.openxmlformats.org/markup-compatibility/2006">
      <mc:Choice Requires="x14">
        <control shapeId="5139" r:id="rId14" name="Control 19">
          <controlPr defaultSize="0" r:id="rId5">
            <anchor moveWithCells="1">
              <from>
                <xdr:col>0</xdr:col>
                <xdr:colOff>0</xdr:colOff>
                <xdr:row>37</xdr:row>
                <xdr:rowOff>0</xdr:rowOff>
              </from>
              <to>
                <xdr:col>7</xdr:col>
                <xdr:colOff>257175</xdr:colOff>
                <xdr:row>38</xdr:row>
                <xdr:rowOff>95250</xdr:rowOff>
              </to>
            </anchor>
          </controlPr>
        </control>
      </mc:Choice>
      <mc:Fallback>
        <control shapeId="5139" r:id="rId14" name="Control 19"/>
      </mc:Fallback>
    </mc:AlternateContent>
    <mc:AlternateContent xmlns:mc="http://schemas.openxmlformats.org/markup-compatibility/2006">
      <mc:Choice Requires="x14">
        <control shapeId="5141" r:id="rId15" name="Control 21">
          <controlPr defaultSize="0" r:id="rId5">
            <anchor moveWithCells="1">
              <from>
                <xdr:col>0</xdr:col>
                <xdr:colOff>0</xdr:colOff>
                <xdr:row>40</xdr:row>
                <xdr:rowOff>0</xdr:rowOff>
              </from>
              <to>
                <xdr:col>7</xdr:col>
                <xdr:colOff>257175</xdr:colOff>
                <xdr:row>41</xdr:row>
                <xdr:rowOff>95250</xdr:rowOff>
              </to>
            </anchor>
          </controlPr>
        </control>
      </mc:Choice>
      <mc:Fallback>
        <control shapeId="5141" r:id="rId15" name="Control 21"/>
      </mc:Fallback>
    </mc:AlternateContent>
    <mc:AlternateContent xmlns:mc="http://schemas.openxmlformats.org/markup-compatibility/2006">
      <mc:Choice Requires="x14">
        <control shapeId="5143" r:id="rId16" name="Control 23">
          <controlPr defaultSize="0" r:id="rId5">
            <anchor moveWithCells="1">
              <from>
                <xdr:col>0</xdr:col>
                <xdr:colOff>0</xdr:colOff>
                <xdr:row>43</xdr:row>
                <xdr:rowOff>0</xdr:rowOff>
              </from>
              <to>
                <xdr:col>7</xdr:col>
                <xdr:colOff>257175</xdr:colOff>
                <xdr:row>43</xdr:row>
                <xdr:rowOff>238125</xdr:rowOff>
              </to>
            </anchor>
          </controlPr>
        </control>
      </mc:Choice>
      <mc:Fallback>
        <control shapeId="5143" r:id="rId16" name="Control 23"/>
      </mc:Fallback>
    </mc:AlternateContent>
    <mc:AlternateContent xmlns:mc="http://schemas.openxmlformats.org/markup-compatibility/2006">
      <mc:Choice Requires="x14">
        <control shapeId="5145" r:id="rId17" name="Control 25">
          <controlPr defaultSize="0" r:id="rId5">
            <anchor moveWithCells="1">
              <from>
                <xdr:col>0</xdr:col>
                <xdr:colOff>0</xdr:colOff>
                <xdr:row>46</xdr:row>
                <xdr:rowOff>0</xdr:rowOff>
              </from>
              <to>
                <xdr:col>7</xdr:col>
                <xdr:colOff>257175</xdr:colOff>
                <xdr:row>46</xdr:row>
                <xdr:rowOff>238125</xdr:rowOff>
              </to>
            </anchor>
          </controlPr>
        </control>
      </mc:Choice>
      <mc:Fallback>
        <control shapeId="5145" r:id="rId17" name="Control 25"/>
      </mc:Fallback>
    </mc:AlternateContent>
    <mc:AlternateContent xmlns:mc="http://schemas.openxmlformats.org/markup-compatibility/2006">
      <mc:Choice Requires="x14">
        <control shapeId="5147" r:id="rId18" name="Control 27">
          <controlPr defaultSize="0" r:id="rId5">
            <anchor moveWithCells="1">
              <from>
                <xdr:col>0</xdr:col>
                <xdr:colOff>0</xdr:colOff>
                <xdr:row>49</xdr:row>
                <xdr:rowOff>0</xdr:rowOff>
              </from>
              <to>
                <xdr:col>7</xdr:col>
                <xdr:colOff>257175</xdr:colOff>
                <xdr:row>49</xdr:row>
                <xdr:rowOff>238125</xdr:rowOff>
              </to>
            </anchor>
          </controlPr>
        </control>
      </mc:Choice>
      <mc:Fallback>
        <control shapeId="5147" r:id="rId18" name="Control 27"/>
      </mc:Fallback>
    </mc:AlternateContent>
    <mc:AlternateContent xmlns:mc="http://schemas.openxmlformats.org/markup-compatibility/2006">
      <mc:Choice Requires="x14">
        <control shapeId="5149" r:id="rId19" name="Control 29">
          <controlPr defaultSize="0" r:id="rId5">
            <anchor moveWithCells="1">
              <from>
                <xdr:col>0</xdr:col>
                <xdr:colOff>0</xdr:colOff>
                <xdr:row>52</xdr:row>
                <xdr:rowOff>0</xdr:rowOff>
              </from>
              <to>
                <xdr:col>7</xdr:col>
                <xdr:colOff>257175</xdr:colOff>
                <xdr:row>53</xdr:row>
                <xdr:rowOff>95250</xdr:rowOff>
              </to>
            </anchor>
          </controlPr>
        </control>
      </mc:Choice>
      <mc:Fallback>
        <control shapeId="5149" r:id="rId19" name="Control 29"/>
      </mc:Fallback>
    </mc:AlternateContent>
    <mc:AlternateContent xmlns:mc="http://schemas.openxmlformats.org/markup-compatibility/2006">
      <mc:Choice Requires="x14">
        <control shapeId="5151" r:id="rId20" name="Control 31">
          <controlPr defaultSize="0" r:id="rId5">
            <anchor moveWithCells="1">
              <from>
                <xdr:col>0</xdr:col>
                <xdr:colOff>0</xdr:colOff>
                <xdr:row>55</xdr:row>
                <xdr:rowOff>0</xdr:rowOff>
              </from>
              <to>
                <xdr:col>7</xdr:col>
                <xdr:colOff>257175</xdr:colOff>
                <xdr:row>56</xdr:row>
                <xdr:rowOff>95250</xdr:rowOff>
              </to>
            </anchor>
          </controlPr>
        </control>
      </mc:Choice>
      <mc:Fallback>
        <control shapeId="5151" r:id="rId20" name="Control 31"/>
      </mc:Fallback>
    </mc:AlternateContent>
    <mc:AlternateContent xmlns:mc="http://schemas.openxmlformats.org/markup-compatibility/2006">
      <mc:Choice Requires="x14">
        <control shapeId="5153" r:id="rId21" name="Control 33">
          <controlPr defaultSize="0" r:id="rId5">
            <anchor moveWithCells="1">
              <from>
                <xdr:col>0</xdr:col>
                <xdr:colOff>0</xdr:colOff>
                <xdr:row>58</xdr:row>
                <xdr:rowOff>0</xdr:rowOff>
              </from>
              <to>
                <xdr:col>7</xdr:col>
                <xdr:colOff>257175</xdr:colOff>
                <xdr:row>59</xdr:row>
                <xdr:rowOff>95250</xdr:rowOff>
              </to>
            </anchor>
          </controlPr>
        </control>
      </mc:Choice>
      <mc:Fallback>
        <control shapeId="5153" r:id="rId21" name="Control 33"/>
      </mc:Fallback>
    </mc:AlternateContent>
    <mc:AlternateContent xmlns:mc="http://schemas.openxmlformats.org/markup-compatibility/2006">
      <mc:Choice Requires="x14">
        <control shapeId="5155" r:id="rId22" name="Control 35">
          <controlPr defaultSize="0" r:id="rId5">
            <anchor moveWithCells="1">
              <from>
                <xdr:col>0</xdr:col>
                <xdr:colOff>0</xdr:colOff>
                <xdr:row>61</xdr:row>
                <xdr:rowOff>0</xdr:rowOff>
              </from>
              <to>
                <xdr:col>7</xdr:col>
                <xdr:colOff>257175</xdr:colOff>
                <xdr:row>61</xdr:row>
                <xdr:rowOff>238125</xdr:rowOff>
              </to>
            </anchor>
          </controlPr>
        </control>
      </mc:Choice>
      <mc:Fallback>
        <control shapeId="5155" r:id="rId22" name="Control 35"/>
      </mc:Fallback>
    </mc:AlternateContent>
    <mc:AlternateContent xmlns:mc="http://schemas.openxmlformats.org/markup-compatibility/2006">
      <mc:Choice Requires="x14">
        <control shapeId="5157" r:id="rId23" name="Control 37">
          <controlPr defaultSize="0" r:id="rId5">
            <anchor moveWithCells="1">
              <from>
                <xdr:col>0</xdr:col>
                <xdr:colOff>0</xdr:colOff>
                <xdr:row>66</xdr:row>
                <xdr:rowOff>0</xdr:rowOff>
              </from>
              <to>
                <xdr:col>7</xdr:col>
                <xdr:colOff>257175</xdr:colOff>
                <xdr:row>67</xdr:row>
                <xdr:rowOff>95250</xdr:rowOff>
              </to>
            </anchor>
          </controlPr>
        </control>
      </mc:Choice>
      <mc:Fallback>
        <control shapeId="5157" r:id="rId23" name="Control 37"/>
      </mc:Fallback>
    </mc:AlternateContent>
    <mc:AlternateContent xmlns:mc="http://schemas.openxmlformats.org/markup-compatibility/2006">
      <mc:Choice Requires="x14">
        <control shapeId="5159" r:id="rId24" name="Control 39">
          <controlPr defaultSize="0" r:id="rId5">
            <anchor moveWithCells="1">
              <from>
                <xdr:col>0</xdr:col>
                <xdr:colOff>0</xdr:colOff>
                <xdr:row>69</xdr:row>
                <xdr:rowOff>0</xdr:rowOff>
              </from>
              <to>
                <xdr:col>7</xdr:col>
                <xdr:colOff>257175</xdr:colOff>
                <xdr:row>69</xdr:row>
                <xdr:rowOff>238125</xdr:rowOff>
              </to>
            </anchor>
          </controlPr>
        </control>
      </mc:Choice>
      <mc:Fallback>
        <control shapeId="5159" r:id="rId24" name="Control 39"/>
      </mc:Fallback>
    </mc:AlternateContent>
    <mc:AlternateContent xmlns:mc="http://schemas.openxmlformats.org/markup-compatibility/2006">
      <mc:Choice Requires="x14">
        <control shapeId="5161" r:id="rId25" name="Control 41">
          <controlPr defaultSize="0" r:id="rId5">
            <anchor moveWithCells="1">
              <from>
                <xdr:col>0</xdr:col>
                <xdr:colOff>0</xdr:colOff>
                <xdr:row>72</xdr:row>
                <xdr:rowOff>0</xdr:rowOff>
              </from>
              <to>
                <xdr:col>7</xdr:col>
                <xdr:colOff>257175</xdr:colOff>
                <xdr:row>73</xdr:row>
                <xdr:rowOff>95250</xdr:rowOff>
              </to>
            </anchor>
          </controlPr>
        </control>
      </mc:Choice>
      <mc:Fallback>
        <control shapeId="5161" r:id="rId25" name="Control 41"/>
      </mc:Fallback>
    </mc:AlternateContent>
    <mc:AlternateContent xmlns:mc="http://schemas.openxmlformats.org/markup-compatibility/2006">
      <mc:Choice Requires="x14">
        <control shapeId="5163" r:id="rId26" name="Control 43">
          <controlPr defaultSize="0" r:id="rId5">
            <anchor moveWithCells="1">
              <from>
                <xdr:col>0</xdr:col>
                <xdr:colOff>0</xdr:colOff>
                <xdr:row>75</xdr:row>
                <xdr:rowOff>0</xdr:rowOff>
              </from>
              <to>
                <xdr:col>7</xdr:col>
                <xdr:colOff>257175</xdr:colOff>
                <xdr:row>76</xdr:row>
                <xdr:rowOff>95250</xdr:rowOff>
              </to>
            </anchor>
          </controlPr>
        </control>
      </mc:Choice>
      <mc:Fallback>
        <control shapeId="5163" r:id="rId26" name="Control 43"/>
      </mc:Fallback>
    </mc:AlternateContent>
    <mc:AlternateContent xmlns:mc="http://schemas.openxmlformats.org/markup-compatibility/2006">
      <mc:Choice Requires="x14">
        <control shapeId="5165" r:id="rId27" name="Control 45">
          <controlPr defaultSize="0" r:id="rId5">
            <anchor moveWithCells="1">
              <from>
                <xdr:col>0</xdr:col>
                <xdr:colOff>0</xdr:colOff>
                <xdr:row>78</xdr:row>
                <xdr:rowOff>0</xdr:rowOff>
              </from>
              <to>
                <xdr:col>7</xdr:col>
                <xdr:colOff>257175</xdr:colOff>
                <xdr:row>78</xdr:row>
                <xdr:rowOff>238125</xdr:rowOff>
              </to>
            </anchor>
          </controlPr>
        </control>
      </mc:Choice>
      <mc:Fallback>
        <control shapeId="5165" r:id="rId27" name="Control 45"/>
      </mc:Fallback>
    </mc:AlternateContent>
    <mc:AlternateContent xmlns:mc="http://schemas.openxmlformats.org/markup-compatibility/2006">
      <mc:Choice Requires="x14">
        <control shapeId="5167" r:id="rId28" name="Control 47">
          <controlPr defaultSize="0" r:id="rId5">
            <anchor moveWithCells="1">
              <from>
                <xdr:col>0</xdr:col>
                <xdr:colOff>0</xdr:colOff>
                <xdr:row>81</xdr:row>
                <xdr:rowOff>0</xdr:rowOff>
              </from>
              <to>
                <xdr:col>7</xdr:col>
                <xdr:colOff>257175</xdr:colOff>
                <xdr:row>82</xdr:row>
                <xdr:rowOff>95250</xdr:rowOff>
              </to>
            </anchor>
          </controlPr>
        </control>
      </mc:Choice>
      <mc:Fallback>
        <control shapeId="5167" r:id="rId28" name="Control 47"/>
      </mc:Fallback>
    </mc:AlternateContent>
    <mc:AlternateContent xmlns:mc="http://schemas.openxmlformats.org/markup-compatibility/2006">
      <mc:Choice Requires="x14">
        <control shapeId="5169" r:id="rId29" name="Control 49">
          <controlPr defaultSize="0" r:id="rId5">
            <anchor moveWithCells="1">
              <from>
                <xdr:col>0</xdr:col>
                <xdr:colOff>0</xdr:colOff>
                <xdr:row>84</xdr:row>
                <xdr:rowOff>0</xdr:rowOff>
              </from>
              <to>
                <xdr:col>7</xdr:col>
                <xdr:colOff>257175</xdr:colOff>
                <xdr:row>85</xdr:row>
                <xdr:rowOff>95250</xdr:rowOff>
              </to>
            </anchor>
          </controlPr>
        </control>
      </mc:Choice>
      <mc:Fallback>
        <control shapeId="5169" r:id="rId29" name="Control 49"/>
      </mc:Fallback>
    </mc:AlternateContent>
    <mc:AlternateContent xmlns:mc="http://schemas.openxmlformats.org/markup-compatibility/2006">
      <mc:Choice Requires="x14">
        <control shapeId="5171" r:id="rId30" name="Control 51">
          <controlPr defaultSize="0" r:id="rId5">
            <anchor moveWithCells="1">
              <from>
                <xdr:col>0</xdr:col>
                <xdr:colOff>0</xdr:colOff>
                <xdr:row>87</xdr:row>
                <xdr:rowOff>0</xdr:rowOff>
              </from>
              <to>
                <xdr:col>7</xdr:col>
                <xdr:colOff>257175</xdr:colOff>
                <xdr:row>87</xdr:row>
                <xdr:rowOff>238125</xdr:rowOff>
              </to>
            </anchor>
          </controlPr>
        </control>
      </mc:Choice>
      <mc:Fallback>
        <control shapeId="5171" r:id="rId30" name="Control 51"/>
      </mc:Fallback>
    </mc:AlternateContent>
    <mc:AlternateContent xmlns:mc="http://schemas.openxmlformats.org/markup-compatibility/2006">
      <mc:Choice Requires="x14">
        <control shapeId="5173" r:id="rId31" name="Control 53">
          <controlPr defaultSize="0" r:id="rId5">
            <anchor moveWithCells="1">
              <from>
                <xdr:col>0</xdr:col>
                <xdr:colOff>0</xdr:colOff>
                <xdr:row>90</xdr:row>
                <xdr:rowOff>0</xdr:rowOff>
              </from>
              <to>
                <xdr:col>7</xdr:col>
                <xdr:colOff>257175</xdr:colOff>
                <xdr:row>91</xdr:row>
                <xdr:rowOff>95250</xdr:rowOff>
              </to>
            </anchor>
          </controlPr>
        </control>
      </mc:Choice>
      <mc:Fallback>
        <control shapeId="5173" r:id="rId31" name="Control 53"/>
      </mc:Fallback>
    </mc:AlternateContent>
    <mc:AlternateContent xmlns:mc="http://schemas.openxmlformats.org/markup-compatibility/2006">
      <mc:Choice Requires="x14">
        <control shapeId="5176" r:id="rId32" name="Control 56">
          <controlPr defaultSize="0" r:id="rId5">
            <anchor moveWithCells="1">
              <from>
                <xdr:col>0</xdr:col>
                <xdr:colOff>0</xdr:colOff>
                <xdr:row>96</xdr:row>
                <xdr:rowOff>0</xdr:rowOff>
              </from>
              <to>
                <xdr:col>7</xdr:col>
                <xdr:colOff>257175</xdr:colOff>
                <xdr:row>96</xdr:row>
                <xdr:rowOff>238125</xdr:rowOff>
              </to>
            </anchor>
          </controlPr>
        </control>
      </mc:Choice>
      <mc:Fallback>
        <control shapeId="5176" r:id="rId32" name="Control 56"/>
      </mc:Fallback>
    </mc:AlternateContent>
    <mc:AlternateContent xmlns:mc="http://schemas.openxmlformats.org/markup-compatibility/2006">
      <mc:Choice Requires="x14">
        <control shapeId="5178" r:id="rId33" name="Control 58">
          <controlPr defaultSize="0" r:id="rId5">
            <anchor moveWithCells="1">
              <from>
                <xdr:col>0</xdr:col>
                <xdr:colOff>0</xdr:colOff>
                <xdr:row>99</xdr:row>
                <xdr:rowOff>0</xdr:rowOff>
              </from>
              <to>
                <xdr:col>7</xdr:col>
                <xdr:colOff>257175</xdr:colOff>
                <xdr:row>99</xdr:row>
                <xdr:rowOff>238125</xdr:rowOff>
              </to>
            </anchor>
          </controlPr>
        </control>
      </mc:Choice>
      <mc:Fallback>
        <control shapeId="5178" r:id="rId33" name="Control 58"/>
      </mc:Fallback>
    </mc:AlternateContent>
    <mc:AlternateContent xmlns:mc="http://schemas.openxmlformats.org/markup-compatibility/2006">
      <mc:Choice Requires="x14">
        <control shapeId="5180" r:id="rId34" name="Control 60">
          <controlPr defaultSize="0" r:id="rId5">
            <anchor moveWithCells="1">
              <from>
                <xdr:col>0</xdr:col>
                <xdr:colOff>0</xdr:colOff>
                <xdr:row>102</xdr:row>
                <xdr:rowOff>0</xdr:rowOff>
              </from>
              <to>
                <xdr:col>7</xdr:col>
                <xdr:colOff>257175</xdr:colOff>
                <xdr:row>103</xdr:row>
                <xdr:rowOff>95250</xdr:rowOff>
              </to>
            </anchor>
          </controlPr>
        </control>
      </mc:Choice>
      <mc:Fallback>
        <control shapeId="5180" r:id="rId34" name="Control 60"/>
      </mc:Fallback>
    </mc:AlternateContent>
    <mc:AlternateContent xmlns:mc="http://schemas.openxmlformats.org/markup-compatibility/2006">
      <mc:Choice Requires="x14">
        <control shapeId="5182" r:id="rId35" name="Control 62">
          <controlPr defaultSize="0" r:id="rId5">
            <anchor moveWithCells="1">
              <from>
                <xdr:col>0</xdr:col>
                <xdr:colOff>0</xdr:colOff>
                <xdr:row>105</xdr:row>
                <xdr:rowOff>0</xdr:rowOff>
              </from>
              <to>
                <xdr:col>7</xdr:col>
                <xdr:colOff>257175</xdr:colOff>
                <xdr:row>106</xdr:row>
                <xdr:rowOff>95250</xdr:rowOff>
              </to>
            </anchor>
          </controlPr>
        </control>
      </mc:Choice>
      <mc:Fallback>
        <control shapeId="5182" r:id="rId35" name="Control 62"/>
      </mc:Fallback>
    </mc:AlternateContent>
    <mc:AlternateContent xmlns:mc="http://schemas.openxmlformats.org/markup-compatibility/2006">
      <mc:Choice Requires="x14">
        <control shapeId="5184" r:id="rId36" name="Control 64">
          <controlPr defaultSize="0" r:id="rId5">
            <anchor moveWithCells="1">
              <from>
                <xdr:col>0</xdr:col>
                <xdr:colOff>0</xdr:colOff>
                <xdr:row>108</xdr:row>
                <xdr:rowOff>0</xdr:rowOff>
              </from>
              <to>
                <xdr:col>7</xdr:col>
                <xdr:colOff>257175</xdr:colOff>
                <xdr:row>109</xdr:row>
                <xdr:rowOff>95250</xdr:rowOff>
              </to>
            </anchor>
          </controlPr>
        </control>
      </mc:Choice>
      <mc:Fallback>
        <control shapeId="5184" r:id="rId36" name="Control 64"/>
      </mc:Fallback>
    </mc:AlternateContent>
    <mc:AlternateContent xmlns:mc="http://schemas.openxmlformats.org/markup-compatibility/2006">
      <mc:Choice Requires="x14">
        <control shapeId="5186" r:id="rId37" name="Control 66">
          <controlPr defaultSize="0" r:id="rId5">
            <anchor moveWithCells="1">
              <from>
                <xdr:col>0</xdr:col>
                <xdr:colOff>0</xdr:colOff>
                <xdr:row>111</xdr:row>
                <xdr:rowOff>0</xdr:rowOff>
              </from>
              <to>
                <xdr:col>7</xdr:col>
                <xdr:colOff>257175</xdr:colOff>
                <xdr:row>112</xdr:row>
                <xdr:rowOff>95250</xdr:rowOff>
              </to>
            </anchor>
          </controlPr>
        </control>
      </mc:Choice>
      <mc:Fallback>
        <control shapeId="5186" r:id="rId37" name="Control 66"/>
      </mc:Fallback>
    </mc:AlternateContent>
    <mc:AlternateContent xmlns:mc="http://schemas.openxmlformats.org/markup-compatibility/2006">
      <mc:Choice Requires="x14">
        <control shapeId="5188" r:id="rId38" name="Control 68">
          <controlPr defaultSize="0" r:id="rId5">
            <anchor moveWithCells="1">
              <from>
                <xdr:col>0</xdr:col>
                <xdr:colOff>0</xdr:colOff>
                <xdr:row>114</xdr:row>
                <xdr:rowOff>0</xdr:rowOff>
              </from>
              <to>
                <xdr:col>7</xdr:col>
                <xdr:colOff>257175</xdr:colOff>
                <xdr:row>114</xdr:row>
                <xdr:rowOff>238125</xdr:rowOff>
              </to>
            </anchor>
          </controlPr>
        </control>
      </mc:Choice>
      <mc:Fallback>
        <control shapeId="5188" r:id="rId38" name="Control 68"/>
      </mc:Fallback>
    </mc:AlternateContent>
    <mc:AlternateContent xmlns:mc="http://schemas.openxmlformats.org/markup-compatibility/2006">
      <mc:Choice Requires="x14">
        <control shapeId="5190" r:id="rId39" name="Control 70">
          <controlPr defaultSize="0" r:id="rId5">
            <anchor moveWithCells="1">
              <from>
                <xdr:col>0</xdr:col>
                <xdr:colOff>0</xdr:colOff>
                <xdr:row>117</xdr:row>
                <xdr:rowOff>0</xdr:rowOff>
              </from>
              <to>
                <xdr:col>7</xdr:col>
                <xdr:colOff>257175</xdr:colOff>
                <xdr:row>117</xdr:row>
                <xdr:rowOff>238125</xdr:rowOff>
              </to>
            </anchor>
          </controlPr>
        </control>
      </mc:Choice>
      <mc:Fallback>
        <control shapeId="5190" r:id="rId39" name="Control 70"/>
      </mc:Fallback>
    </mc:AlternateContent>
    <mc:AlternateContent xmlns:mc="http://schemas.openxmlformats.org/markup-compatibility/2006">
      <mc:Choice Requires="x14">
        <control shapeId="5192" r:id="rId40" name="Control 72">
          <controlPr defaultSize="0" r:id="rId5">
            <anchor moveWithCells="1">
              <from>
                <xdr:col>0</xdr:col>
                <xdr:colOff>0</xdr:colOff>
                <xdr:row>120</xdr:row>
                <xdr:rowOff>0</xdr:rowOff>
              </from>
              <to>
                <xdr:col>7</xdr:col>
                <xdr:colOff>257175</xdr:colOff>
                <xdr:row>120</xdr:row>
                <xdr:rowOff>238125</xdr:rowOff>
              </to>
            </anchor>
          </controlPr>
        </control>
      </mc:Choice>
      <mc:Fallback>
        <control shapeId="5192" r:id="rId40" name="Control 72"/>
      </mc:Fallback>
    </mc:AlternateContent>
    <mc:AlternateContent xmlns:mc="http://schemas.openxmlformats.org/markup-compatibility/2006">
      <mc:Choice Requires="x14">
        <control shapeId="5194" r:id="rId41" name="Control 74">
          <controlPr defaultSize="0" r:id="rId5">
            <anchor moveWithCells="1">
              <from>
                <xdr:col>0</xdr:col>
                <xdr:colOff>0</xdr:colOff>
                <xdr:row>125</xdr:row>
                <xdr:rowOff>0</xdr:rowOff>
              </from>
              <to>
                <xdr:col>7</xdr:col>
                <xdr:colOff>257175</xdr:colOff>
                <xdr:row>125</xdr:row>
                <xdr:rowOff>238125</xdr:rowOff>
              </to>
            </anchor>
          </controlPr>
        </control>
      </mc:Choice>
      <mc:Fallback>
        <control shapeId="5194" r:id="rId41" name="Control 7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1</vt:i4>
      </vt:variant>
    </vt:vector>
  </HeadingPairs>
  <TitlesOfParts>
    <vt:vector size="6" baseType="lpstr">
      <vt:lpstr>Лист1</vt:lpstr>
      <vt:lpstr>План</vt:lpstr>
      <vt:lpstr>Изменения</vt:lpstr>
      <vt:lpstr>стр.2_3</vt:lpstr>
      <vt:lpstr>Лист2</vt:lpstr>
      <vt:lpstr>стр.2_3!Область_печати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Шумилова Е.М.</dc:creator>
  <cp:lastModifiedBy>Шумилова Е.М.</cp:lastModifiedBy>
  <cp:lastPrinted>2020-08-21T06:14:59Z</cp:lastPrinted>
  <dcterms:created xsi:type="dcterms:W3CDTF">2013-01-29T09:57:11Z</dcterms:created>
  <dcterms:modified xsi:type="dcterms:W3CDTF">2020-08-25T14:21:41Z</dcterms:modified>
</cp:coreProperties>
</file>